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E:\อบจ.ปัตตานี งบประมาณ 2569\ita\สขร\ข้อ O11\"/>
    </mc:Choice>
  </mc:AlternateContent>
  <xr:revisionPtr revIDLastSave="0" documentId="13_ncr:1_{39B749C1-5AD2-42F5-B0D0-AD3EB0341FC3}" xr6:coauthVersionLast="47" xr6:coauthVersionMax="47" xr10:uidLastSave="{00000000-0000-0000-0000-000000000000}"/>
  <bookViews>
    <workbookView xWindow="-120" yWindow="-120" windowWidth="29040" windowHeight="15720" xr2:uid="{D47D2AE7-AB14-4B38-90C8-434C7DF69018}"/>
  </bookViews>
  <sheets>
    <sheet name="มี.ค.69" sheetId="32" r:id="rId1"/>
  </sheets>
  <externalReferences>
    <externalReference r:id="rId2"/>
  </externalReferences>
  <definedNames>
    <definedName name="_xlnm.Print_Titles" localSheetId="0">'มี.ค.69'!$5:$6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2" i="32" l="1"/>
  <c r="I121" i="32"/>
  <c r="I120" i="32"/>
  <c r="G120" i="32"/>
  <c r="F120" i="32"/>
  <c r="I119" i="32"/>
  <c r="H119" i="32"/>
  <c r="F119" i="32"/>
  <c r="G119" i="32" s="1"/>
  <c r="E119" i="32"/>
  <c r="D119" i="32"/>
  <c r="C119" i="32"/>
  <c r="B119" i="32"/>
  <c r="A119" i="32"/>
  <c r="B118" i="32"/>
  <c r="I117" i="32"/>
  <c r="I116" i="32"/>
  <c r="G116" i="32"/>
  <c r="F116" i="32"/>
  <c r="I115" i="32"/>
  <c r="H115" i="32"/>
  <c r="F115" i="32"/>
  <c r="G115" i="32" s="1"/>
  <c r="E115" i="32"/>
  <c r="D115" i="32"/>
  <c r="C115" i="32"/>
  <c r="B115" i="32"/>
  <c r="A115" i="32"/>
  <c r="B114" i="32"/>
  <c r="I113" i="32"/>
  <c r="I112" i="32"/>
  <c r="G112" i="32"/>
  <c r="F112" i="32"/>
  <c r="I111" i="32"/>
  <c r="H111" i="32"/>
  <c r="F111" i="32"/>
  <c r="G111" i="32" s="1"/>
  <c r="E111" i="32"/>
  <c r="D111" i="32"/>
  <c r="C111" i="32"/>
  <c r="B111" i="32"/>
  <c r="A111" i="32"/>
  <c r="B110" i="32"/>
  <c r="I109" i="32"/>
  <c r="I108" i="32"/>
  <c r="G108" i="32"/>
  <c r="F108" i="32"/>
  <c r="I107" i="32"/>
  <c r="H107" i="32"/>
  <c r="F107" i="32"/>
  <c r="G107" i="32" s="1"/>
  <c r="E107" i="32"/>
  <c r="D107" i="32"/>
  <c r="C107" i="32"/>
  <c r="B107" i="32"/>
  <c r="A107" i="32"/>
  <c r="B106" i="32"/>
  <c r="I105" i="32"/>
  <c r="I104" i="32"/>
  <c r="G104" i="32"/>
  <c r="F104" i="32"/>
  <c r="I103" i="32"/>
  <c r="H103" i="32"/>
  <c r="F103" i="32"/>
  <c r="G103" i="32" s="1"/>
  <c r="E103" i="32"/>
  <c r="D103" i="32"/>
  <c r="C103" i="32"/>
  <c r="B103" i="32"/>
  <c r="A103" i="32"/>
  <c r="B102" i="32"/>
  <c r="I101" i="32"/>
  <c r="I100" i="32"/>
  <c r="G100" i="32"/>
  <c r="F100" i="32"/>
  <c r="I99" i="32"/>
  <c r="H99" i="32"/>
  <c r="F99" i="32"/>
  <c r="G99" i="32" s="1"/>
  <c r="E99" i="32"/>
  <c r="D99" i="32"/>
  <c r="C99" i="32"/>
  <c r="B99" i="32"/>
  <c r="A99" i="32"/>
  <c r="B98" i="32"/>
  <c r="I97" i="32"/>
  <c r="I96" i="32"/>
  <c r="G96" i="32"/>
  <c r="F96" i="32"/>
  <c r="I95" i="32"/>
  <c r="H95" i="32"/>
  <c r="F95" i="32"/>
  <c r="G95" i="32" s="1"/>
  <c r="E95" i="32"/>
  <c r="D95" i="32"/>
  <c r="C95" i="32"/>
  <c r="B95" i="32"/>
  <c r="A95" i="32"/>
  <c r="B94" i="32"/>
  <c r="I93" i="32"/>
  <c r="I92" i="32"/>
  <c r="G92" i="32"/>
  <c r="F92" i="32"/>
  <c r="I91" i="32"/>
  <c r="H91" i="32"/>
  <c r="F91" i="32"/>
  <c r="G91" i="32" s="1"/>
  <c r="E91" i="32"/>
  <c r="D91" i="32"/>
  <c r="C91" i="32"/>
  <c r="B91" i="32"/>
  <c r="A91" i="32"/>
  <c r="B90" i="32"/>
  <c r="I89" i="32"/>
  <c r="I88" i="32"/>
  <c r="G88" i="32"/>
  <c r="F88" i="32"/>
  <c r="I87" i="32"/>
  <c r="H87" i="32"/>
  <c r="F87" i="32"/>
  <c r="G87" i="32" s="1"/>
  <c r="E87" i="32"/>
  <c r="D87" i="32"/>
  <c r="C87" i="32"/>
  <c r="B87" i="32"/>
  <c r="A87" i="32"/>
  <c r="B86" i="32"/>
  <c r="I85" i="32"/>
  <c r="I84" i="32"/>
  <c r="G84" i="32"/>
  <c r="F84" i="32"/>
  <c r="I83" i="32"/>
  <c r="H83" i="32"/>
  <c r="F83" i="32"/>
  <c r="G83" i="32" s="1"/>
  <c r="E83" i="32"/>
  <c r="D83" i="32"/>
  <c r="C83" i="32"/>
  <c r="B83" i="32"/>
  <c r="A83" i="32"/>
  <c r="B82" i="32"/>
  <c r="I81" i="32"/>
  <c r="I80" i="32"/>
  <c r="G80" i="32"/>
  <c r="F80" i="32"/>
  <c r="I79" i="32"/>
  <c r="H79" i="32"/>
  <c r="F79" i="32"/>
  <c r="G79" i="32" s="1"/>
  <c r="E79" i="32"/>
  <c r="D79" i="32"/>
  <c r="C79" i="32"/>
  <c r="B79" i="32"/>
  <c r="A79" i="32"/>
  <c r="B78" i="32"/>
  <c r="I77" i="32"/>
  <c r="I76" i="32"/>
  <c r="G76" i="32"/>
  <c r="F76" i="32"/>
  <c r="I75" i="32"/>
  <c r="H75" i="32"/>
  <c r="F75" i="32"/>
  <c r="G75" i="32" s="1"/>
  <c r="E75" i="32"/>
  <c r="D75" i="32"/>
  <c r="C75" i="32"/>
  <c r="B75" i="32"/>
  <c r="A75" i="32"/>
  <c r="B74" i="32"/>
  <c r="I73" i="32"/>
  <c r="I72" i="32"/>
  <c r="G72" i="32"/>
  <c r="F72" i="32"/>
  <c r="I71" i="32"/>
  <c r="H71" i="32"/>
  <c r="F71" i="32"/>
  <c r="G71" i="32" s="1"/>
  <c r="E71" i="32"/>
  <c r="D71" i="32"/>
  <c r="C71" i="32"/>
  <c r="B71" i="32"/>
  <c r="A71" i="32"/>
  <c r="B70" i="32"/>
  <c r="I69" i="32"/>
  <c r="I68" i="32"/>
  <c r="G68" i="32"/>
  <c r="F68" i="32"/>
  <c r="I67" i="32"/>
  <c r="H67" i="32"/>
  <c r="F67" i="32"/>
  <c r="G67" i="32" s="1"/>
  <c r="E67" i="32"/>
  <c r="D67" i="32"/>
  <c r="C67" i="32"/>
  <c r="B67" i="32"/>
  <c r="A67" i="32"/>
  <c r="B66" i="32"/>
  <c r="I65" i="32"/>
  <c r="I64" i="32"/>
  <c r="G64" i="32"/>
  <c r="F64" i="32"/>
  <c r="I63" i="32"/>
  <c r="H63" i="32"/>
  <c r="F63" i="32"/>
  <c r="G63" i="32" s="1"/>
  <c r="E63" i="32"/>
  <c r="D63" i="32"/>
  <c r="C63" i="32"/>
  <c r="B63" i="32"/>
  <c r="A63" i="32"/>
  <c r="B62" i="32"/>
  <c r="I61" i="32"/>
  <c r="I60" i="32"/>
  <c r="G60" i="32"/>
  <c r="F60" i="32"/>
  <c r="I59" i="32"/>
  <c r="H59" i="32"/>
  <c r="F59" i="32"/>
  <c r="G59" i="32" s="1"/>
  <c r="E59" i="32"/>
  <c r="D59" i="32"/>
  <c r="C59" i="32"/>
  <c r="B59" i="32"/>
  <c r="A59" i="32"/>
  <c r="B58" i="32"/>
  <c r="I57" i="32"/>
  <c r="I56" i="32"/>
  <c r="G56" i="32"/>
  <c r="F56" i="32"/>
  <c r="I55" i="32"/>
  <c r="H55" i="32"/>
  <c r="F55" i="32"/>
  <c r="G55" i="32" s="1"/>
  <c r="E55" i="32"/>
  <c r="D55" i="32"/>
  <c r="C55" i="32"/>
  <c r="B55" i="32"/>
  <c r="A55" i="32"/>
  <c r="B54" i="32"/>
  <c r="I53" i="32"/>
  <c r="I52" i="32"/>
  <c r="G52" i="32"/>
  <c r="F52" i="32"/>
  <c r="I51" i="32"/>
  <c r="H51" i="32"/>
  <c r="F51" i="32"/>
  <c r="G51" i="32" s="1"/>
  <c r="E51" i="32"/>
  <c r="D51" i="32"/>
  <c r="C51" i="32"/>
  <c r="B51" i="32"/>
  <c r="A51" i="32"/>
  <c r="B50" i="32"/>
  <c r="I49" i="32"/>
  <c r="I48" i="32"/>
  <c r="G48" i="32"/>
  <c r="F48" i="32"/>
  <c r="I47" i="32"/>
  <c r="H47" i="32"/>
  <c r="F47" i="32"/>
  <c r="G47" i="32" s="1"/>
  <c r="E47" i="32"/>
  <c r="D47" i="32"/>
  <c r="C47" i="32"/>
  <c r="B47" i="32"/>
  <c r="A47" i="32"/>
  <c r="B46" i="32"/>
  <c r="I45" i="32"/>
  <c r="I44" i="32"/>
  <c r="G44" i="32"/>
  <c r="F44" i="32"/>
  <c r="I43" i="32"/>
  <c r="H43" i="32"/>
  <c r="F43" i="32"/>
  <c r="G43" i="32" s="1"/>
  <c r="E43" i="32"/>
  <c r="D43" i="32"/>
  <c r="C43" i="32"/>
  <c r="B43" i="32"/>
  <c r="A43" i="32"/>
  <c r="B42" i="32"/>
  <c r="I41" i="32"/>
  <c r="I40" i="32"/>
  <c r="G40" i="32"/>
  <c r="F40" i="32"/>
  <c r="I39" i="32"/>
  <c r="H39" i="32"/>
  <c r="F39" i="32"/>
  <c r="G39" i="32" s="1"/>
  <c r="E39" i="32"/>
  <c r="D39" i="32"/>
  <c r="C39" i="32"/>
  <c r="B39" i="32"/>
  <c r="A39" i="32"/>
  <c r="B38" i="32"/>
  <c r="I37" i="32"/>
  <c r="I36" i="32"/>
  <c r="G36" i="32"/>
  <c r="F36" i="32"/>
  <c r="I35" i="32"/>
  <c r="H35" i="32"/>
  <c r="F35" i="32"/>
  <c r="G35" i="32" s="1"/>
  <c r="E35" i="32"/>
  <c r="D35" i="32"/>
  <c r="C35" i="32"/>
  <c r="B35" i="32"/>
  <c r="A35" i="32"/>
  <c r="B34" i="32"/>
  <c r="I33" i="32"/>
  <c r="I32" i="32"/>
  <c r="G32" i="32"/>
  <c r="F32" i="32"/>
  <c r="I31" i="32"/>
  <c r="H31" i="32"/>
  <c r="F31" i="32"/>
  <c r="G31" i="32" s="1"/>
  <c r="E31" i="32"/>
  <c r="D31" i="32"/>
  <c r="C31" i="32"/>
  <c r="B31" i="32"/>
  <c r="A31" i="32"/>
  <c r="B30" i="32"/>
  <c r="I29" i="32"/>
  <c r="I28" i="32"/>
  <c r="G28" i="32"/>
  <c r="F28" i="32"/>
  <c r="I27" i="32"/>
  <c r="H27" i="32"/>
  <c r="F27" i="32"/>
  <c r="G27" i="32" s="1"/>
  <c r="E27" i="32"/>
  <c r="D27" i="32"/>
  <c r="C27" i="32"/>
  <c r="B27" i="32"/>
  <c r="A27" i="32"/>
  <c r="B26" i="32"/>
  <c r="I25" i="32"/>
  <c r="I24" i="32"/>
  <c r="G24" i="32"/>
  <c r="F24" i="32"/>
  <c r="I23" i="32"/>
  <c r="H23" i="32"/>
  <c r="F23" i="32"/>
  <c r="G23" i="32" s="1"/>
  <c r="E23" i="32"/>
  <c r="D23" i="32"/>
  <c r="C23" i="32"/>
  <c r="B23" i="32"/>
  <c r="A23" i="32"/>
  <c r="B22" i="32"/>
  <c r="I21" i="32"/>
  <c r="I20" i="32"/>
  <c r="G20" i="32"/>
  <c r="F20" i="32"/>
  <c r="I19" i="32"/>
  <c r="H19" i="32"/>
  <c r="F19" i="32"/>
  <c r="G19" i="32" s="1"/>
  <c r="E19" i="32"/>
  <c r="D19" i="32"/>
  <c r="C19" i="32"/>
  <c r="B19" i="32"/>
  <c r="A19" i="32"/>
  <c r="B18" i="32"/>
  <c r="I17" i="32"/>
  <c r="I16" i="32"/>
  <c r="G16" i="32"/>
  <c r="F16" i="32"/>
  <c r="I15" i="32"/>
  <c r="H15" i="32"/>
  <c r="F15" i="32"/>
  <c r="G15" i="32" s="1"/>
  <c r="E15" i="32"/>
  <c r="D15" i="32"/>
  <c r="C15" i="32"/>
  <c r="B15" i="32"/>
  <c r="A15" i="32"/>
  <c r="B14" i="32"/>
  <c r="I13" i="32"/>
  <c r="I12" i="32"/>
  <c r="G12" i="32"/>
  <c r="F12" i="32"/>
  <c r="I11" i="32"/>
  <c r="H11" i="32"/>
  <c r="F11" i="32"/>
  <c r="G11" i="32" s="1"/>
  <c r="E11" i="32"/>
  <c r="D11" i="32"/>
  <c r="C11" i="32"/>
  <c r="B11" i="32"/>
  <c r="A11" i="32"/>
  <c r="B10" i="32"/>
  <c r="I9" i="32"/>
  <c r="I8" i="32"/>
  <c r="G8" i="32"/>
  <c r="F8" i="32"/>
  <c r="I7" i="32"/>
  <c r="H7" i="32"/>
  <c r="F7" i="32"/>
  <c r="G7" i="32" s="1"/>
  <c r="E7" i="32"/>
  <c r="D7" i="32"/>
  <c r="C7" i="32"/>
  <c r="B7" i="32"/>
  <c r="A7" i="32"/>
</calcChain>
</file>

<file path=xl/sharedStrings.xml><?xml version="1.0" encoding="utf-8"?>
<sst xmlns="http://schemas.openxmlformats.org/spreadsheetml/2006/main" count="20" uniqueCount="20">
  <si>
    <t>ราคากลาง</t>
  </si>
  <si>
    <t>วิธีซื้อหรือจ้าง</t>
  </si>
  <si>
    <t>แบบ สขร. 1</t>
  </si>
  <si>
    <t>องค์การบริหารส่วนจังหวัดปัตตานี (กองคลัง)</t>
  </si>
  <si>
    <t>ลำดับ</t>
  </si>
  <si>
    <t>งานที่จัดซื้อหรือจัดจ้าง</t>
  </si>
  <si>
    <t>วงเงินที่จัดซื้อ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</si>
  <si>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</si>
  <si>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</si>
  <si>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</si>
  <si>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</si>
  <si>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ที่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</si>
  <si>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</si>
  <si>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</si>
  <si>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</si>
  <si>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</si>
  <si>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</si>
  <si>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</si>
  <si>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วันที่ 1  เดือน เมษายน พ.ศ. 2569</t>
  </si>
  <si>
    <t>แบบสรุปผลการดำเนินการจัดซื้อจัดจ้างในรอบเดือนมีนาคม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</si>
</sst>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1070000]dd/mmmm/yyyy;@"/>
  </numFmts>
  <fonts count="9" x14ac:knownFonts="1">
    <font>
      <sz val="16"/>
      <color theme="1"/>
      <name val="TH SarabunPSK"/>
      <family val="2"/>
      <charset val="222"/>
    </font>
    <font>
      <sz val="16"/>
      <color theme="1"/>
      <name val="TH SarabunPSK"/>
      <family val="2"/>
      <charset val="222"/>
    </font>
    <font>
      <b/>
      <sz val="13"/>
      <name val="TH SarabunPSK"/>
      <family val="2"/>
      <charset val="222"/>
    </font>
    <font>
      <sz val="13"/>
      <name val="TH Niramit AS"/>
    </font>
    <font>
      <b/>
      <u/>
      <sz val="13"/>
      <name val="TH SarabunPSK"/>
      <family val="2"/>
      <charset val="222"/>
    </font>
    <font>
      <sz val="13"/>
      <name val="TH SarabunPSK"/>
      <family val="2"/>
      <charset val="222"/>
    </font>
    <font>
      <sz val="11"/>
      <name val="TH SarabunPSK"/>
      <family val="2"/>
      <charset val="222"/>
    </font>
    <font>
      <sz val="12"/>
      <name val="TH SarabunPSK"/>
      <family val="2"/>
      <charset val="222"/>
    </font>
    <font>
      <b/>
      <sz val="13"/>
      <color rgb="FFFF0000"/>
      <name val="TH SarabunPSK"/>
      <family val="2"/>
      <charset val="22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3" fillId="0" borderId="0" xfId="0" applyFont="1"/>
    <xf numFmtId="0" fontId="2" fillId="0" borderId="4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4" fontId="2" fillId="0" borderId="4" xfId="0" applyNumberFormat="1" applyFont="1" applyBorder="1" applyAlignment="1">
      <alignment horizontal="center" vertical="center" shrinkToFit="1"/>
    </xf>
    <xf numFmtId="4" fontId="2" fillId="0" borderId="6" xfId="0" applyNumberFormat="1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shrinkToFit="1"/>
    </xf>
    <xf numFmtId="0" fontId="2" fillId="0" borderId="7" xfId="0" applyFont="1" applyBorder="1" applyAlignment="1">
      <alignment horizontal="center" vertical="center" shrinkToFit="1"/>
    </xf>
    <xf numFmtId="4" fontId="2" fillId="0" borderId="7" xfId="0" applyNumberFormat="1" applyFont="1" applyBorder="1" applyAlignment="1">
      <alignment horizontal="center" vertical="center" shrinkToFit="1"/>
    </xf>
    <xf numFmtId="4" fontId="2" fillId="0" borderId="8" xfId="0" applyNumberFormat="1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shrinkToFit="1"/>
    </xf>
    <xf numFmtId="0" fontId="5" fillId="0" borderId="10" xfId="0" applyFont="1" applyBorder="1" applyAlignment="1">
      <alignment horizontal="center" vertical="top" shrinkToFit="1"/>
    </xf>
    <xf numFmtId="0" fontId="5" fillId="0" borderId="4" xfId="0" applyFont="1" applyBorder="1" applyAlignment="1">
      <alignment horizontal="center" vertical="top" shrinkToFit="1"/>
    </xf>
    <xf numFmtId="0" fontId="2" fillId="0" borderId="4" xfId="0" applyFont="1" applyBorder="1" applyAlignment="1">
      <alignment horizontal="center" shrinkToFit="1"/>
    </xf>
    <xf numFmtId="0" fontId="3" fillId="0" borderId="0" xfId="0" applyFont="1" applyAlignment="1">
      <alignment shrinkToFit="1"/>
    </xf>
    <xf numFmtId="1" fontId="5" fillId="0" borderId="11" xfId="0" applyNumberFormat="1" applyFont="1" applyBorder="1" applyAlignment="1">
      <alignment horizontal="center" shrinkToFi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4" fontId="3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8" fillId="0" borderId="11" xfId="0" applyFont="1" applyBorder="1" applyAlignment="1">
      <alignment horizontal="left" vertical="top" wrapText="1" shrinkToFit="1"/>
    </xf>
    <xf numFmtId="0" fontId="8" fillId="0" borderId="7" xfId="0" applyFont="1" applyBorder="1" applyAlignment="1">
      <alignment horizontal="left" vertical="top" wrapText="1" shrinkToFit="1"/>
    </xf>
    <xf numFmtId="0" fontId="8" fillId="0" borderId="9" xfId="0" applyFont="1" applyBorder="1" applyAlignment="1">
      <alignment horizontal="left" vertical="top" wrapText="1" shrinkToFit="1"/>
    </xf>
    <xf numFmtId="0" fontId="4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top" wrapText="1" shrinkToFit="1"/>
    </xf>
    <xf numFmtId="0" fontId="5" fillId="0" borderId="11" xfId="0" applyFont="1" applyBorder="1" applyAlignment="1">
      <alignment horizontal="center" vertical="top" wrapText="1" shrinkToFit="1"/>
    </xf>
    <xf numFmtId="0" fontId="5" fillId="0" borderId="5" xfId="0" applyFont="1" applyBorder="1" applyAlignment="1">
      <alignment horizontal="left" vertical="top" wrapText="1" shrinkToFit="1"/>
    </xf>
    <xf numFmtId="0" fontId="5" fillId="0" borderId="11" xfId="0" applyFont="1" applyBorder="1" applyAlignment="1">
      <alignment horizontal="left" vertical="top" wrapText="1" shrinkToFit="1"/>
    </xf>
    <xf numFmtId="0" fontId="5" fillId="0" borderId="12" xfId="0" applyFont="1" applyBorder="1" applyAlignment="1">
      <alignment horizontal="left" vertical="top" wrapText="1" shrinkToFit="1"/>
    </xf>
    <xf numFmtId="1" fontId="5" fillId="0" borderId="5" xfId="0" applyNumberFormat="1" applyFont="1" applyBorder="1" applyAlignment="1">
      <alignment horizontal="center" vertical="top" shrinkToFit="1"/>
    </xf>
    <xf numFmtId="1" fontId="5" fillId="0" borderId="11" xfId="0" applyNumberFormat="1" applyFont="1" applyBorder="1" applyAlignment="1">
      <alignment horizontal="center" vertical="top" shrinkToFit="1"/>
    </xf>
    <xf numFmtId="4" fontId="5" fillId="0" borderId="5" xfId="1" applyNumberFormat="1" applyFont="1" applyBorder="1" applyAlignment="1">
      <alignment horizontal="center" vertical="top" shrinkToFit="1"/>
    </xf>
    <xf numFmtId="4" fontId="5" fillId="0" borderId="11" xfId="1" applyNumberFormat="1" applyFont="1" applyBorder="1" applyAlignment="1">
      <alignment horizontal="center" vertical="top" shrinkToFit="1"/>
    </xf>
    <xf numFmtId="0" fontId="6" fillId="0" borderId="5" xfId="0" applyFont="1" applyBorder="1" applyAlignment="1">
      <alignment horizontal="center" vertical="top" wrapText="1" shrinkToFit="1"/>
    </xf>
    <xf numFmtId="0" fontId="6" fillId="0" borderId="11" xfId="0" applyFont="1" applyBorder="1" applyAlignment="1">
      <alignment horizontal="center" vertical="top" wrapText="1" shrinkToFit="1"/>
    </xf>
    <xf numFmtId="0" fontId="7" fillId="0" borderId="5" xfId="0" applyFont="1" applyBorder="1" applyAlignment="1">
      <alignment horizontal="left" vertical="top" wrapText="1" shrinkToFit="1"/>
    </xf>
    <xf numFmtId="0" fontId="7" fillId="0" borderId="11" xfId="0" applyFont="1" applyBorder="1" applyAlignment="1">
      <alignment horizontal="left" vertical="top" wrapText="1" shrinkToFit="1"/>
    </xf>
    <xf numFmtId="0" fontId="7" fillId="0" borderId="12" xfId="0" applyFont="1" applyBorder="1" applyAlignment="1">
      <alignment horizontal="left" vertical="top" wrapText="1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wrapText="1" shrinkToFit="1"/>
    </xf>
    <xf numFmtId="0" fontId="2" fillId="0" borderId="7" xfId="0" applyFont="1" applyBorder="1" applyAlignment="1">
      <alignment horizontal="center" vertical="center" wrapText="1" shrinkToFit="1"/>
    </xf>
    <xf numFmtId="164" fontId="5" fillId="0" borderId="7" xfId="0" applyNumberFormat="1" applyFont="1" applyBorder="1" applyAlignment="1">
      <alignment horizontal="center" vertical="top" shrinkToFit="1"/>
    </xf>
    <xf numFmtId="1" fontId="5" fillId="0" borderId="7" xfId="0" applyNumberFormat="1" applyFont="1" applyBorder="1" applyAlignment="1">
      <alignment horizontal="center" vertical="top" shrinkToFit="1"/>
    </xf>
    <xf numFmtId="4" fontId="5" fillId="0" borderId="7" xfId="1" applyNumberFormat="1" applyFont="1" applyBorder="1" applyAlignment="1">
      <alignment horizontal="center" vertical="top" shrinkToFit="1"/>
    </xf>
    <xf numFmtId="0" fontId="6" fillId="0" borderId="7" xfId="0" applyFont="1" applyBorder="1" applyAlignment="1">
      <alignment horizontal="center" vertical="top" wrapText="1" shrinkToFit="1"/>
    </xf>
    <xf numFmtId="0" fontId="5" fillId="0" borderId="7" xfId="0" applyFont="1" applyBorder="1" applyAlignment="1">
      <alignment horizontal="center" vertical="top" wrapText="1" shrinkToFit="1"/>
    </xf>
    <xf numFmtId="43" fontId="5" fillId="0" borderId="13" xfId="1" applyFont="1" applyBorder="1" applyAlignment="1">
      <alignment horizontal="center" vertical="top" shrinkToFit="1"/>
    </xf>
    <xf numFmtId="43" fontId="5" fillId="0" borderId="11" xfId="1" applyFont="1" applyBorder="1" applyAlignment="1">
      <alignment horizontal="center" vertical="top" shrinkToFit="1"/>
    </xf>
    <xf numFmtId="43" fontId="5" fillId="0" borderId="7" xfId="1" applyFont="1" applyBorder="1" applyAlignment="1">
      <alignment horizontal="center" vertical="top" shrinkToFit="1"/>
    </xf>
    <xf numFmtId="164" fontId="5" fillId="0" borderId="13" xfId="0" applyNumberFormat="1" applyFont="1" applyBorder="1" applyAlignment="1">
      <alignment horizontal="center" vertical="top" wrapText="1" shrinkToFi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esktop\A-Junti%20(&#3613;&#3656;&#3634;&#3618;&#3614;&#3633;&#3626;&#3604;&#3640;&#3649;&#3621;&#3632;&#3607;&#3619;&#3633;&#3614;&#3618;&#3660;&#3626;&#3636;&#3609;)\&#3611;&#3619;&#3632;&#3592;&#3635;&#3611;&#3637;&#3591;&#3610;%202569%20&#3619;&#3634;&#3618;&#3591;&#3634;&#3609;&#3626;&#3619;&#3640;&#3611;%20&#3626;&#3586;&#3619;.%20(&#3651;&#3594;&#3657;&#3626;&#3641;&#3605;&#3619;).xlsx" TargetMode="External"/><Relationship Id="rId1" Type="http://schemas.openxmlformats.org/officeDocument/2006/relationships/externalLinkPath" Target="file:///C:\Users\User\Desktop\A-Junti%20(&#3613;&#3656;&#3634;&#3618;&#3614;&#3633;&#3626;&#3604;&#3640;&#3649;&#3621;&#3632;&#3607;&#3619;&#3633;&#3614;&#3618;&#3660;&#3626;&#3636;&#3609;)\&#3611;&#3619;&#3632;&#3592;&#3635;&#3611;&#3637;&#3591;&#3610;%202569%20&#3619;&#3634;&#3618;&#3591;&#3634;&#3609;&#3626;&#3619;&#3640;&#3611;%20&#3626;&#3586;&#3619;.%20(&#3651;&#3594;&#3657;&#3626;&#3641;&#3605;&#3619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ข้อมูล"/>
      <sheetName val="ข้อมูล ก.พ.69"/>
      <sheetName val="ฟอร์ม ก.พ.69"/>
      <sheetName val="ข้อมูล มี.ค.69"/>
      <sheetName val="ฟอร์ม มี.ค.69"/>
    </sheetNames>
    <sheetDataSet>
      <sheetData sheetId="0"/>
      <sheetData sheetId="1"/>
      <sheetData sheetId="2"/>
      <sheetData sheetId="3">
        <row r="2">
          <cell r="A2">
            <v>1</v>
          </cell>
          <cell r="B2" t="str">
            <v>ใบสั่งซื้อ</v>
          </cell>
          <cell r="C2">
            <v>57</v>
          </cell>
          <cell r="D2">
            <v>2</v>
          </cell>
          <cell r="E2" t="str">
            <v>มีนาคม</v>
          </cell>
          <cell r="F2">
            <v>2569</v>
          </cell>
          <cell r="G2" t="str">
            <v>ซื้อหนังสือประกอบการอบรม (บทซีกิรเช้าเย็นของท่านนบี ศ็อลฯ) โครงการอบรมเพื่อส่งเสริมการมีส่วนร่วมของประชาชนตามแนวทางประชารัฐในเทศกาลถือศีลอด ประจำปีงบประมาณ พ.ศ. 2569 จำนวน 500 เล่ม</v>
          </cell>
          <cell r="H2" t="str">
            <v>วิธีเฉพาะเจาะจง</v>
          </cell>
          <cell r="I2">
            <v>12500</v>
          </cell>
          <cell r="J2">
            <v>12500</v>
          </cell>
          <cell r="K2">
            <v>12500</v>
          </cell>
          <cell r="L2">
            <v>12500</v>
          </cell>
          <cell r="M2" t="str">
            <v>ร้านมุสลิมโฟโต้</v>
          </cell>
          <cell r="N2" t="str">
            <v>กองการศึกษา ศาสนาและวัฒนธรรม</v>
          </cell>
          <cell r="O2" t="str">
            <v>เป็นราคาต่ำสุดและอยู่ในวงเงินได้รับ</v>
          </cell>
        </row>
        <row r="3">
          <cell r="A3">
            <v>2</v>
          </cell>
          <cell r="B3" t="str">
            <v>ใบสั่งซื้อ</v>
          </cell>
          <cell r="C3">
            <v>58</v>
          </cell>
          <cell r="D3">
            <v>4</v>
          </cell>
          <cell r="E3" t="str">
            <v>มีนาคม</v>
          </cell>
          <cell r="F3">
            <v>2569</v>
          </cell>
          <cell r="G3" t="str">
            <v>ซื้อวัสดุก่อสร้าง จำนวน 1 รายการ (ยางแอสฟัลต์ CMS-2h จำนวน 60 ถัง)</v>
          </cell>
          <cell r="H3" t="str">
            <v>วิธีเฉพาะเจาะจง</v>
          </cell>
          <cell r="I3">
            <v>404400</v>
          </cell>
          <cell r="J3">
            <v>404400</v>
          </cell>
          <cell r="K3">
            <v>404400</v>
          </cell>
          <cell r="L3">
            <v>404400</v>
          </cell>
          <cell r="M3" t="str">
            <v>บริษัท แพมม์ เอ็นจิเนียริ่ง จำกัด</v>
          </cell>
          <cell r="N3" t="str">
            <v>กองช่าง</v>
          </cell>
          <cell r="O3" t="str">
            <v>เป็นราคาต่ำสุดและอยู่ในวงเงินได้รับ</v>
          </cell>
        </row>
        <row r="4">
          <cell r="A4">
            <v>3</v>
          </cell>
          <cell r="B4" t="str">
            <v>ใบสั่งซื้อ</v>
          </cell>
          <cell r="C4">
            <v>59</v>
          </cell>
          <cell r="D4">
            <v>4</v>
          </cell>
          <cell r="E4" t="str">
            <v>มีนาคม</v>
          </cell>
          <cell r="F4">
            <v>2569</v>
          </cell>
          <cell r="G4" t="str">
            <v>ซื้อกระเป๋าบรรจุเอกสาร สำหรับผู้เข้าร่วมโครงการอบรมเพื่อส่งเสริมการมีส่วนร่วมของประชาชนตามแนวทางประชารัฐในเทศกาลถือศีลอด ประจำปีงบประมาณ พ.ศ. 2569 จำนวน 500 ใบ</v>
          </cell>
          <cell r="H4" t="str">
            <v>วิธีเฉพาะเจาะจง</v>
          </cell>
          <cell r="I4">
            <v>27500</v>
          </cell>
          <cell r="J4">
            <v>27500</v>
          </cell>
          <cell r="K4">
            <v>27500</v>
          </cell>
          <cell r="L4">
            <v>27500</v>
          </cell>
          <cell r="M4" t="str">
            <v>กูรู พรีเมี่ยม</v>
          </cell>
          <cell r="N4" t="str">
            <v>กองการศึกษา ศาสนาและวัฒนธรรม</v>
          </cell>
          <cell r="O4" t="str">
            <v>เป็นราคาต่ำสุดและอยู่ในวงเงินได้รับ</v>
          </cell>
        </row>
        <row r="5">
          <cell r="A5">
            <v>4</v>
          </cell>
          <cell r="B5" t="str">
            <v>ใบสั่งจ้าง</v>
          </cell>
          <cell r="C5">
            <v>29</v>
          </cell>
          <cell r="D5">
            <v>4</v>
          </cell>
          <cell r="E5" t="str">
            <v>มีนาคม</v>
          </cell>
          <cell r="F5">
            <v>2569</v>
          </cell>
          <cell r="G5" t="str">
            <v>จ้างถ่ายเอกสารประกอบการบรรยายโครงการอบรมเพื่อส่งเสริมการมีส่วนร่วมของประชาชนตามแนวทางประชารัฐในเทศกาลถือศีลอด ประจำปีงบประมาณ พ.ศ. 2569 จำนวน 500 เล่ม</v>
          </cell>
          <cell r="H5" t="str">
            <v>วิธีเฉพาะเจาะจง</v>
          </cell>
          <cell r="I5">
            <v>32500</v>
          </cell>
          <cell r="J5">
            <v>32500</v>
          </cell>
          <cell r="K5">
            <v>32500</v>
          </cell>
          <cell r="L5">
            <v>32500</v>
          </cell>
          <cell r="M5" t="str">
            <v>ร้านมุสลิมโฟโต้</v>
          </cell>
          <cell r="N5" t="str">
            <v>กองการศึกษา ศาสนาและวัฒนธรรม</v>
          </cell>
          <cell r="O5" t="str">
            <v>เป็นราคาต่ำสุดและอยู่ในวงเงินได้รับ</v>
          </cell>
        </row>
        <row r="6">
          <cell r="A6">
            <v>5</v>
          </cell>
          <cell r="B6" t="str">
            <v>ใบสั่งจ้าง</v>
          </cell>
          <cell r="C6">
            <v>30</v>
          </cell>
          <cell r="D6">
            <v>5</v>
          </cell>
          <cell r="E6" t="str">
            <v>มีนาคม</v>
          </cell>
          <cell r="F6">
            <v>2569</v>
          </cell>
          <cell r="G6" t="str">
            <v>จ้างซ่อมเปลี่ยนอะไหล่รถบรรทุกเทท้าย ยี่ห้อ อีซูซุ ทะเบียน 80-4607 ปัตตานี รหัสครุภัณฑ์ 017 45 0021 จำนวน 1 คัน</v>
          </cell>
          <cell r="H6" t="str">
            <v>วิธีเฉพาะเจาะจง</v>
          </cell>
          <cell r="I6">
            <v>36000</v>
          </cell>
          <cell r="J6">
            <v>36000</v>
          </cell>
          <cell r="K6">
            <v>36000</v>
          </cell>
          <cell r="L6">
            <v>36000</v>
          </cell>
          <cell r="M6" t="str">
            <v>หมวย หมวย การช่าง</v>
          </cell>
          <cell r="N6" t="str">
            <v>กองช่าง</v>
          </cell>
          <cell r="O6" t="str">
            <v>เป็นราคาต่ำสุดและอยู่ในวงเงินได้รับ</v>
          </cell>
        </row>
        <row r="7">
          <cell r="A7">
            <v>6</v>
          </cell>
          <cell r="B7" t="str">
            <v>สัญญาซื้อขาย</v>
          </cell>
          <cell r="C7">
            <v>11</v>
          </cell>
          <cell r="D7">
            <v>5</v>
          </cell>
          <cell r="E7" t="str">
            <v>มีนาคม</v>
          </cell>
          <cell r="F7">
            <v>2569</v>
          </cell>
          <cell r="G7" t="str">
            <v>ซื้อเครื่องตัดหญ้าแบบนั่งขับ จำนวน 1 คัน</v>
          </cell>
          <cell r="H7" t="str">
            <v>วิธีเฉพาะเจาะจง</v>
          </cell>
          <cell r="I7">
            <v>170000</v>
          </cell>
          <cell r="J7">
            <v>170000</v>
          </cell>
          <cell r="K7">
            <v>170000</v>
          </cell>
          <cell r="L7">
            <v>170000</v>
          </cell>
          <cell r="M7" t="str">
            <v>ห้างหุ้นส่วนจำกัด ฟาร์มแทรกเตอร์จักรกลการเกษตร</v>
          </cell>
          <cell r="N7" t="str">
            <v>กองการศึกษา ศาสนาและวัฒนธรรม</v>
          </cell>
          <cell r="O7" t="str">
            <v>เป็นราคาต่ำสุดและอยู่ในวงเงินได้รับ</v>
          </cell>
        </row>
        <row r="8">
          <cell r="A8">
            <v>7</v>
          </cell>
          <cell r="B8" t="str">
            <v>จ้างเหมาบริการ</v>
          </cell>
          <cell r="C8">
            <v>31</v>
          </cell>
          <cell r="D8">
            <v>5</v>
          </cell>
          <cell r="E8" t="str">
            <v>มีนาคม</v>
          </cell>
          <cell r="F8">
            <v>2569</v>
          </cell>
          <cell r="G8" t="str">
            <v>จ้างเหมาบริการปฏิบัติงานทางด้านสาธารณสุข ตำแหน่ง ผู้ช่วยนักวิชาการสาธารณสุข จำนวน 1 ราย</v>
          </cell>
          <cell r="H8" t="str">
            <v>วิธีเฉพาะเจาะจง</v>
          </cell>
          <cell r="I8">
            <v>10500</v>
          </cell>
          <cell r="J8">
            <v>10500</v>
          </cell>
          <cell r="K8">
            <v>10500</v>
          </cell>
          <cell r="L8">
            <v>10500</v>
          </cell>
          <cell r="M8" t="str">
            <v>นางสาวอิลฮิม  อาลี</v>
          </cell>
          <cell r="N8" t="str">
            <v>กองสาธารณสุข</v>
          </cell>
          <cell r="O8" t="str">
            <v>เป็นราคาต่ำสุดและอยู่ในวงเงินได้รับ</v>
          </cell>
        </row>
        <row r="9">
          <cell r="A9">
            <v>8</v>
          </cell>
          <cell r="B9" t="str">
            <v>จ้างเหมาบริการ</v>
          </cell>
          <cell r="C9">
            <v>32</v>
          </cell>
          <cell r="D9">
            <v>5</v>
          </cell>
          <cell r="E9" t="str">
            <v>มีนาคม</v>
          </cell>
          <cell r="F9">
            <v>2569</v>
          </cell>
          <cell r="G9" t="str">
            <v>จ้างเหมาบริการปฏิบัติงานทางด้านสาธารณสุข ตำแหน่ง ผู้ช่วยนักวิชาการสาธารณสุข จำนวน 1 ราย</v>
          </cell>
          <cell r="H9" t="str">
            <v>วิธีเฉพาะเจาะจง</v>
          </cell>
          <cell r="I9">
            <v>10500</v>
          </cell>
          <cell r="J9">
            <v>10500</v>
          </cell>
          <cell r="K9">
            <v>10500</v>
          </cell>
          <cell r="L9">
            <v>10500</v>
          </cell>
          <cell r="M9" t="str">
            <v>นางสาวสารีนา  กามา</v>
          </cell>
          <cell r="N9" t="str">
            <v>กองสาธารณสุข</v>
          </cell>
          <cell r="O9" t="str">
            <v>เป็นราคาต่ำสุดและอยู่ในวงเงินได้รับ</v>
          </cell>
        </row>
        <row r="10">
          <cell r="A10">
            <v>9</v>
          </cell>
          <cell r="B10" t="str">
            <v>รายงานขอจ้าง</v>
          </cell>
          <cell r="C10">
            <v>4</v>
          </cell>
          <cell r="D10">
            <v>9</v>
          </cell>
          <cell r="E10" t="str">
            <v>มีนาคม</v>
          </cell>
          <cell r="F10">
            <v>2569</v>
          </cell>
          <cell r="G10" t="str">
            <v>จ้างบำรุงรักษาและตรวจเช็คระยะรถยนต์ประจำตำแหน่งแบบขับเคลื่อน 4 ล้อ ยี่ห้อ โตโยต้า รุ่น ฟอร์จูนเนอร์ ทะเบียน กค-6999 ปัตตานี รหัสครุภัณฑ์ 001 62 0029 จำนวน 1 คัน</v>
          </cell>
          <cell r="H10" t="str">
            <v>วิธีเฉพาะเจาะจง</v>
          </cell>
          <cell r="I10">
            <v>5000</v>
          </cell>
          <cell r="J10">
            <v>3790</v>
          </cell>
          <cell r="K10">
            <v>3790</v>
          </cell>
          <cell r="L10">
            <v>3790</v>
          </cell>
          <cell r="M10" t="str">
            <v>อู่วิสัน SERVICE</v>
          </cell>
          <cell r="N10" t="str">
            <v>กองช่าง</v>
          </cell>
          <cell r="O10" t="str">
            <v>เป็นราคาต่ำสุดและอยู่ในวงเงินได้รับ</v>
          </cell>
        </row>
        <row r="11">
          <cell r="A11">
            <v>10</v>
          </cell>
          <cell r="B11" t="str">
            <v>สัญญาซื้อขายคอมพิวเตอร์</v>
          </cell>
          <cell r="C11">
            <v>2</v>
          </cell>
          <cell r="D11">
            <v>10</v>
          </cell>
          <cell r="E11" t="str">
            <v>มีนาคม</v>
          </cell>
          <cell r="F11">
            <v>2569</v>
          </cell>
          <cell r="G11" t="str">
            <v>ซื้อครุภัณฑ์คอมพิวเตอร์หรืออิเล็กทรอนิกส์ จำนวน 4 รายการ</v>
          </cell>
          <cell r="H11" t="str">
            <v>วิธีเฉพาะเจาะจง</v>
          </cell>
          <cell r="I11">
            <v>100900</v>
          </cell>
          <cell r="J11">
            <v>100900</v>
          </cell>
          <cell r="K11">
            <v>100900</v>
          </cell>
          <cell r="L11">
            <v>100900</v>
          </cell>
          <cell r="M11" t="str">
            <v>บริษัท ทักษิณ อินโฟเทค จำกัด</v>
          </cell>
          <cell r="N11" t="str">
            <v>กองยุทธศาสตร์และงบประมาณ</v>
          </cell>
          <cell r="O11" t="str">
            <v>เป็นราคาต่ำสุดและอยู่ในวงเงินได้รับ</v>
          </cell>
        </row>
        <row r="12">
          <cell r="A12">
            <v>11</v>
          </cell>
          <cell r="B12" t="str">
            <v>ใบสั่งซื้อ</v>
          </cell>
          <cell r="C12">
            <v>60</v>
          </cell>
          <cell r="D12">
            <v>12</v>
          </cell>
          <cell r="E12" t="str">
            <v>มีนาคม</v>
          </cell>
          <cell r="F12">
            <v>2569</v>
          </cell>
          <cell r="G12" t="str">
            <v>ซื้อวัสดุคอมพิวเตอร์ จำนวน 30 รายการ</v>
          </cell>
          <cell r="H12" t="str">
            <v>วิธีเฉพาะเจาะจง</v>
          </cell>
          <cell r="I12">
            <v>46190</v>
          </cell>
          <cell r="J12">
            <v>46190</v>
          </cell>
          <cell r="K12">
            <v>46190</v>
          </cell>
          <cell r="L12">
            <v>46190</v>
          </cell>
          <cell r="M12" t="str">
            <v>บริษัท แอล.เจ อินเตอร์กรุ๊ป จำกัด</v>
          </cell>
          <cell r="N12" t="str">
            <v>กองยุทธศาสตร์และงบประมาณ</v>
          </cell>
          <cell r="O12" t="str">
            <v>เป็นราคาต่ำสุดและอยู่ในวงเงินได้รับ</v>
          </cell>
        </row>
        <row r="13">
          <cell r="A13">
            <v>12</v>
          </cell>
          <cell r="B13" t="str">
            <v>ใบสั่งซื้อ</v>
          </cell>
          <cell r="C13">
            <v>61</v>
          </cell>
          <cell r="D13">
            <v>12</v>
          </cell>
          <cell r="E13" t="str">
            <v>มีนาคม</v>
          </cell>
          <cell r="F13">
            <v>2569</v>
          </cell>
          <cell r="G13" t="str">
            <v>ซื้อวัสดุสำนักงาน (หมึกพิมพ์สำเนาและกระดาษไข) จำนวน 2 รายการ</v>
          </cell>
          <cell r="H13" t="str">
            <v>วิธีเฉพาะเจาะจง</v>
          </cell>
          <cell r="I13">
            <v>14160</v>
          </cell>
          <cell r="J13">
            <v>14160</v>
          </cell>
          <cell r="K13">
            <v>14160</v>
          </cell>
          <cell r="L13">
            <v>14160</v>
          </cell>
          <cell r="M13" t="str">
            <v>บริษัท แอล.เจ อินเตอร์กรุ๊ป จำกัด</v>
          </cell>
          <cell r="N13" t="str">
            <v>กองยุทธศาสตร์และงบประมาณ</v>
          </cell>
          <cell r="O13" t="str">
            <v>เป็นราคาต่ำสุดและอยู่ในวงเงินได้รับ</v>
          </cell>
        </row>
        <row r="14">
          <cell r="A14">
            <v>13</v>
          </cell>
          <cell r="B14" t="str">
            <v>ใบสั่งซื้อ</v>
          </cell>
          <cell r="C14">
            <v>62</v>
          </cell>
          <cell r="D14">
            <v>12</v>
          </cell>
          <cell r="E14" t="str">
            <v>มีนาคม</v>
          </cell>
          <cell r="F14">
            <v>2569</v>
          </cell>
          <cell r="G14" t="str">
            <v>ซื้อวัสดุคอมพิวเตอร์ จำนวน 4 รายการ</v>
          </cell>
          <cell r="H14" t="str">
            <v>วิธีเฉพาะเจาะจง</v>
          </cell>
          <cell r="I14">
            <v>6379</v>
          </cell>
          <cell r="J14">
            <v>6379</v>
          </cell>
          <cell r="K14">
            <v>6379</v>
          </cell>
          <cell r="L14">
            <v>6379</v>
          </cell>
          <cell r="M14" t="str">
            <v>ห้างหุ้นส่วนจำกัด ดับเบิ้ลคลิ๊ก คอมพิวเตอร์</v>
          </cell>
          <cell r="N14" t="str">
            <v>กองช่าง</v>
          </cell>
          <cell r="O14" t="str">
            <v>เป็นราคาต่ำสุดและอยู่ในวงเงินได้รับ</v>
          </cell>
        </row>
        <row r="15">
          <cell r="A15">
            <v>14</v>
          </cell>
          <cell r="B15" t="str">
            <v>สัญญาซื้อขาย</v>
          </cell>
          <cell r="C15">
            <v>12</v>
          </cell>
          <cell r="D15">
            <v>12</v>
          </cell>
          <cell r="E15" t="str">
            <v>มีนาคม</v>
          </cell>
          <cell r="F15">
            <v>2569</v>
          </cell>
          <cell r="G15" t="str">
            <v>ซื้อเครื่องปรับอากาศ แบบแยกส่วน (กองยุทธศาสตร์และงบประมาณ) จำนวน 2 เครื่อง</v>
          </cell>
          <cell r="H15" t="str">
            <v>วิธีเฉพาะเจาะจง</v>
          </cell>
          <cell r="I15">
            <v>63400</v>
          </cell>
          <cell r="J15">
            <v>63400</v>
          </cell>
          <cell r="K15">
            <v>63400</v>
          </cell>
          <cell r="L15">
            <v>63400</v>
          </cell>
          <cell r="M15" t="str">
            <v>บันฑิตย์เอ็นจิเนียริ่ง</v>
          </cell>
          <cell r="N15" t="str">
            <v>กองยุทธศาสตร์และงบประมาณ</v>
          </cell>
          <cell r="O15" t="str">
            <v>เป็นราคาต่ำสุดและอยู่ในวงเงินได้รับ</v>
          </cell>
        </row>
        <row r="16">
          <cell r="A16">
            <v>15</v>
          </cell>
          <cell r="B16" t="str">
            <v>ใบสั่งซื้อ</v>
          </cell>
          <cell r="C16">
            <v>63</v>
          </cell>
          <cell r="D16">
            <v>17</v>
          </cell>
          <cell r="E16" t="str">
            <v>มีนาคม</v>
          </cell>
          <cell r="F16">
            <v>2569</v>
          </cell>
          <cell r="G16" t="str">
            <v>ซื้อวัสดุคอมพิวเตอร์ จำนวน 5 รายการ</v>
          </cell>
          <cell r="H16" t="str">
            <v>วิธีเฉพาะเจาะจง</v>
          </cell>
          <cell r="I16">
            <v>41490</v>
          </cell>
          <cell r="J16">
            <v>41490</v>
          </cell>
          <cell r="K16">
            <v>41490</v>
          </cell>
          <cell r="L16">
            <v>41490</v>
          </cell>
          <cell r="M16" t="str">
            <v>บริษัท แอล.เจ อินเตอร์กรุ๊ป จำกัด</v>
          </cell>
          <cell r="N16" t="str">
            <v>กองการเจ้าหน้าที่</v>
          </cell>
          <cell r="O16" t="str">
            <v>เป็นราคาต่ำสุดและอยู่ในวงเงินได้รับ</v>
          </cell>
        </row>
        <row r="17">
          <cell r="A17">
            <v>16</v>
          </cell>
          <cell r="B17" t="str">
            <v>ใบสั่งซื้อ</v>
          </cell>
          <cell r="C17">
            <v>64</v>
          </cell>
          <cell r="D17">
            <v>17</v>
          </cell>
          <cell r="E17" t="str">
            <v>มีนาคม</v>
          </cell>
          <cell r="F17">
            <v>2569</v>
          </cell>
          <cell r="G17" t="str">
            <v>ซื้อวัสดุสำนักงาน (ชุดบัตรพลาสติก สำหรับจัดทำบัตรประจำตัวเจ้าหน้าที่รัฐ และหมึกพิมพ์) จำนวน 3 รายการ</v>
          </cell>
          <cell r="H17" t="str">
            <v>วิธีเฉพาะเจาะจง</v>
          </cell>
          <cell r="I17">
            <v>7200</v>
          </cell>
          <cell r="J17">
            <v>7200</v>
          </cell>
          <cell r="K17">
            <v>7200</v>
          </cell>
          <cell r="L17">
            <v>7200</v>
          </cell>
          <cell r="M17" t="str">
            <v>บริษัท แอล.เจ อินเตอร์กรุ๊ป จำกัด</v>
          </cell>
          <cell r="N17" t="str">
            <v>กองการเจ้าหน้าที่</v>
          </cell>
          <cell r="O17" t="str">
            <v>เป็นราคาต่ำสุดและอยู่ในวงเงินได้รับ</v>
          </cell>
        </row>
        <row r="18">
          <cell r="A18">
            <v>17</v>
          </cell>
          <cell r="B18" t="str">
            <v>ใบสั่งซื้อ</v>
          </cell>
          <cell r="C18">
            <v>65</v>
          </cell>
          <cell r="D18">
            <v>17</v>
          </cell>
          <cell r="E18" t="str">
            <v>มีนาคม</v>
          </cell>
          <cell r="F18">
            <v>2569</v>
          </cell>
          <cell r="G18" t="str">
            <v>ซื้อวัสดุสำนักงาน จำนวน 48 รายการ</v>
          </cell>
          <cell r="H18" t="str">
            <v>วิธีเฉพาะเจาะจง</v>
          </cell>
          <cell r="I18">
            <v>66074</v>
          </cell>
          <cell r="J18">
            <v>66074</v>
          </cell>
          <cell r="K18">
            <v>66074</v>
          </cell>
          <cell r="L18">
            <v>66074</v>
          </cell>
          <cell r="M18" t="str">
            <v>ออน2</v>
          </cell>
          <cell r="N18" t="str">
            <v>กองยุทธศาสตร์และงบประมาณ</v>
          </cell>
          <cell r="O18" t="str">
            <v>เป็นราคาต่ำสุดและอยู่ในวงเงินได้รับ</v>
          </cell>
        </row>
        <row r="19">
          <cell r="A19">
            <v>18</v>
          </cell>
          <cell r="B19" t="str">
            <v>ใบสั่งซื้อ</v>
          </cell>
          <cell r="C19">
            <v>66</v>
          </cell>
          <cell r="D19">
            <v>18</v>
          </cell>
          <cell r="E19" t="str">
            <v>มีนาคม</v>
          </cell>
          <cell r="F19">
            <v>2569</v>
          </cell>
          <cell r="G19" t="str">
            <v>ซื้อโต๊ะและเก้าอี้อนุบาล 6 ที่นั่ง (โรงเรียนบ้านเขาตูม) จำนวน 4 ชุด</v>
          </cell>
          <cell r="H19" t="str">
            <v>วิธีเฉพาะเจาะจง</v>
          </cell>
          <cell r="I19">
            <v>23600</v>
          </cell>
          <cell r="J19">
            <v>23600</v>
          </cell>
          <cell r="K19">
            <v>23600</v>
          </cell>
          <cell r="L19">
            <v>23600</v>
          </cell>
          <cell r="M19" t="str">
            <v>บริษัท จ.พานิชปัตตานี (1993) จำกัด</v>
          </cell>
          <cell r="N19" t="str">
            <v>กองการศึกษา ศาสนาและวัฒนธรรม</v>
          </cell>
          <cell r="O19" t="str">
            <v>เป็นราคาต่ำสุดและอยู่ในวงเงินได้รับ</v>
          </cell>
        </row>
        <row r="20">
          <cell r="A20">
            <v>19</v>
          </cell>
          <cell r="B20" t="str">
            <v>ใบสั่งจ้าง</v>
          </cell>
          <cell r="D20">
            <v>18</v>
          </cell>
          <cell r="E20" t="str">
            <v>มีนาคม</v>
          </cell>
          <cell r="F20">
            <v>2569</v>
          </cell>
          <cell r="G20" t="str">
            <v>จ้างเหมารถโดยสารปรับอากาศ (รถโดยสารไม่ประจำทาง) ตามโครงการฝึกอบรมเชิงปฏิบัติการพัฒนาคุณภาพชีวิตและการปฏิบัติธรรมของผู้สูงอายุ จำนวน 1 คัน</v>
          </cell>
          <cell r="H20" t="str">
            <v>วิธีเฉพาะเจาะจง</v>
          </cell>
          <cell r="I20">
            <v>25100</v>
          </cell>
          <cell r="J20">
            <v>25100</v>
          </cell>
          <cell r="K20">
            <v>25100</v>
          </cell>
          <cell r="L20">
            <v>25100</v>
          </cell>
          <cell r="M20" t="str">
            <v>รุ่งจำลองทัวร์</v>
          </cell>
          <cell r="N20" t="str">
            <v>สำนักปลัดองค์การบริหารส่วนจังหวัด</v>
          </cell>
          <cell r="O20" t="str">
            <v>เป็นราคาต่ำสุดและอยู่ในวงเงินได้รับ</v>
          </cell>
        </row>
        <row r="21">
          <cell r="A21">
            <v>20</v>
          </cell>
          <cell r="B21" t="str">
            <v>สัญญาซื้อขาย</v>
          </cell>
          <cell r="C21">
            <v>13</v>
          </cell>
          <cell r="D21">
            <v>24</v>
          </cell>
          <cell r="E21" t="str">
            <v>มีนาคม</v>
          </cell>
          <cell r="F21">
            <v>2569</v>
          </cell>
          <cell r="G21" t="str">
            <v>ซื้อครุภัณฑ์ไฟฟ้าและวิทยุ (วิทยุ) เพื่อใช้ในโครงการ Mental Care ช่วยเหลือฟื้นฟูจิตใจผู้ป่วย จำนวน 500 เครื่อง</v>
          </cell>
          <cell r="H21" t="str">
            <v>วิธีเฉพาะเจาะจง</v>
          </cell>
          <cell r="I21">
            <v>475000</v>
          </cell>
          <cell r="J21">
            <v>475000</v>
          </cell>
          <cell r="K21">
            <v>475000</v>
          </cell>
          <cell r="L21">
            <v>475000</v>
          </cell>
          <cell r="M21" t="str">
            <v>ร้านแสงทิพย์การไฟฟ้า</v>
          </cell>
          <cell r="N21" t="str">
            <v>กองสาธารณสุข</v>
          </cell>
          <cell r="O21" t="str">
            <v>เป็นราคาต่ำสุดและอยู่ในวงเงินได้รับ</v>
          </cell>
        </row>
        <row r="22">
          <cell r="A22">
            <v>21</v>
          </cell>
          <cell r="B22" t="str">
            <v>ใบสั่งซื้อ</v>
          </cell>
          <cell r="C22">
            <v>67</v>
          </cell>
          <cell r="D22">
            <v>25</v>
          </cell>
          <cell r="E22" t="str">
            <v>มีนาคม</v>
          </cell>
          <cell r="F22">
            <v>2569</v>
          </cell>
          <cell r="G22" t="str">
            <v>ซื้อวัสดุสำนักงาน จำนวน 30 รายการ</v>
          </cell>
          <cell r="H22" t="str">
            <v>วิธีเฉพาะเจาะจง</v>
          </cell>
          <cell r="I22">
            <v>39072</v>
          </cell>
          <cell r="J22">
            <v>39072</v>
          </cell>
          <cell r="K22">
            <v>39072</v>
          </cell>
          <cell r="L22">
            <v>39072</v>
          </cell>
          <cell r="M22" t="str">
            <v>ห้างสเป็กซ์เครื่องเขียน</v>
          </cell>
          <cell r="N22" t="str">
            <v>กองการเจ้าหน้าที่</v>
          </cell>
          <cell r="O22" t="str">
            <v>เป็นราคาต่ำสุดและอยู่ในวงเงินได้รับ</v>
          </cell>
        </row>
        <row r="23">
          <cell r="A23">
            <v>22</v>
          </cell>
          <cell r="B23" t="str">
            <v>ใบสั่งซื้อ</v>
          </cell>
          <cell r="C23">
            <v>68</v>
          </cell>
          <cell r="D23">
            <v>25</v>
          </cell>
          <cell r="E23" t="str">
            <v>มีนาคม</v>
          </cell>
          <cell r="F23">
            <v>2569</v>
          </cell>
          <cell r="G23" t="str">
            <v xml:space="preserve">	 ซื้อวัสดุงานบ้านงานครัว จำนวน 16 รายการ</v>
          </cell>
          <cell r="H23" t="str">
            <v>วิธีเฉพาะเจาะจง</v>
          </cell>
          <cell r="I23">
            <v>11717</v>
          </cell>
          <cell r="J23">
            <v>11717</v>
          </cell>
          <cell r="K23">
            <v>11717</v>
          </cell>
          <cell r="L23">
            <v>11717</v>
          </cell>
          <cell r="M23" t="str">
            <v>ออน2</v>
          </cell>
          <cell r="N23" t="str">
            <v>กองยุทธศาสตร์และงบประมาณ</v>
          </cell>
          <cell r="O23" t="str">
            <v>เป็นราคาต่ำสุดและอยู่ในวงเงินได้รับ</v>
          </cell>
        </row>
        <row r="24">
          <cell r="A24">
            <v>23</v>
          </cell>
          <cell r="B24" t="str">
            <v>จ้างเหมาบริการ</v>
          </cell>
          <cell r="C24">
            <v>33</v>
          </cell>
          <cell r="D24">
            <v>25</v>
          </cell>
          <cell r="E24" t="str">
            <v>มีนาคม</v>
          </cell>
          <cell r="F24">
            <v>2569</v>
          </cell>
          <cell r="G24" t="str">
            <v>จ้างเหมาบริการบุคลากร ตำแหน่ง ผู้ช่วยเจ้าหน้าที่ธุรการ (กองคลัง) จำนวน 1 ราย</v>
          </cell>
          <cell r="H24" t="str">
            <v>วิธีเฉพาะเจาะจง</v>
          </cell>
          <cell r="I24">
            <v>72000</v>
          </cell>
          <cell r="J24">
            <v>72000</v>
          </cell>
          <cell r="K24">
            <v>72000</v>
          </cell>
          <cell r="L24">
            <v>72000</v>
          </cell>
          <cell r="M24" t="str">
            <v>นางสาวอนุศราภรณ์  เด่นอุดม</v>
          </cell>
          <cell r="N24" t="str">
            <v>กองคลัง</v>
          </cell>
          <cell r="O24" t="str">
            <v>เป็นราคาต่ำสุดและอยู่ในวงเงินได้รับ</v>
          </cell>
        </row>
        <row r="25">
          <cell r="A25">
            <v>24</v>
          </cell>
          <cell r="B25" t="str">
            <v>จ้างเหมาบริการ</v>
          </cell>
          <cell r="C25">
            <v>34</v>
          </cell>
          <cell r="D25">
            <v>25</v>
          </cell>
          <cell r="E25" t="str">
            <v>มีนาคม</v>
          </cell>
          <cell r="F25">
            <v>2569</v>
          </cell>
          <cell r="G25" t="str">
            <v>จ้างเหมาบริการบุคลากร ตำแหน่ง ผู้ช่วยเจ้าหน้าที่พัสดุ (กองคลัง) จำนวน 1 ราย</v>
          </cell>
          <cell r="H25" t="str">
            <v>วิธีเฉพาะเจาะจง</v>
          </cell>
          <cell r="I25">
            <v>72000</v>
          </cell>
          <cell r="J25">
            <v>72000</v>
          </cell>
          <cell r="K25">
            <v>72000</v>
          </cell>
          <cell r="L25">
            <v>72000</v>
          </cell>
          <cell r="M25" t="str">
            <v>นางสาวรุสลีนา  ยูโซะ</v>
          </cell>
          <cell r="N25" t="str">
            <v>กองคลัง</v>
          </cell>
          <cell r="O25" t="str">
            <v>เป็นราคาต่ำสุดและอยู่ในวงเงินได้รับ</v>
          </cell>
        </row>
        <row r="26">
          <cell r="A26">
            <v>25</v>
          </cell>
          <cell r="B26" t="str">
            <v>ใบสั่งซื้อ</v>
          </cell>
          <cell r="C26">
            <v>69</v>
          </cell>
          <cell r="D26">
            <v>27</v>
          </cell>
          <cell r="E26" t="str">
            <v>มีนาคม</v>
          </cell>
          <cell r="F26">
            <v>2569</v>
          </cell>
          <cell r="G26" t="str">
            <v>ซื้อเครื่องอุปโภค - บริโภค ตามโครงการจัดหน่วยบริการ จังหวัดเคลื่อนที่ จังหวัดปัตตานี ครั้งที่ 6 ประจำปีงบประมาณ พ.ศ. 2569 จำนวน 6 รายการ</v>
          </cell>
          <cell r="H26" t="str">
            <v>วิธีเฉพาะเจาะจง</v>
          </cell>
          <cell r="I26">
            <v>26950</v>
          </cell>
          <cell r="J26">
            <v>26950</v>
          </cell>
          <cell r="K26">
            <v>26950</v>
          </cell>
          <cell r="L26">
            <v>26950</v>
          </cell>
          <cell r="M26" t="str">
            <v>บริษัท ภรณ์นิเวศน์ ซุปเปอร์สโตร์ จำกัด</v>
          </cell>
          <cell r="N26" t="str">
            <v>สำนักปลัดองค์การบริหารส่วนจังหวัด</v>
          </cell>
          <cell r="O26" t="str">
            <v>เป็นราคาต่ำสุดและอยู่ในวงเงินได้รับ</v>
          </cell>
        </row>
        <row r="27">
          <cell r="A27">
            <v>26</v>
          </cell>
          <cell r="B27" t="str">
            <v>ใบสั่งซื้อ</v>
          </cell>
          <cell r="C27">
            <v>70</v>
          </cell>
          <cell r="D27">
            <v>27</v>
          </cell>
          <cell r="E27" t="str">
            <v>มีนาคม</v>
          </cell>
          <cell r="F27">
            <v>2569</v>
          </cell>
          <cell r="G27" t="str">
            <v>ซื้อผ้าโสร่งชาย - หญิง ตามโครงการจัดหน่วยบริการ จังหวัดเคลื่อนที่ จังหวัดปัตตานี ครั้งที่ 6 ประจำปีงบประมาณ พ.ศ. 2569 จำนวน 2 รายการ</v>
          </cell>
          <cell r="H27" t="str">
            <v>วิธีเฉพาะเจาะจง</v>
          </cell>
          <cell r="I27">
            <v>9100</v>
          </cell>
          <cell r="J27">
            <v>9100</v>
          </cell>
          <cell r="K27">
            <v>9100</v>
          </cell>
          <cell r="L27">
            <v>9100</v>
          </cell>
          <cell r="M27" t="str">
            <v>ร้านสุไลมาน</v>
          </cell>
          <cell r="N27" t="str">
            <v>สำนักปลัดองค์การบริหารส่วนจังหวัด</v>
          </cell>
          <cell r="O27" t="str">
            <v>เป็นราคาต่ำสุดและอยู่ในวงเงินได้รับ</v>
          </cell>
        </row>
        <row r="28">
          <cell r="A28">
            <v>27</v>
          </cell>
          <cell r="B28" t="str">
            <v>ใบสั่งซื้อ</v>
          </cell>
          <cell r="C28">
            <v>71</v>
          </cell>
          <cell r="D28">
            <v>27</v>
          </cell>
          <cell r="E28" t="str">
            <v>มีนาคม</v>
          </cell>
          <cell r="F28">
            <v>2569</v>
          </cell>
          <cell r="G28" t="str">
            <v>ซื้อวัสดุงานบ้านงานครัว เนื่องในวันที่ระลึกพระบาทสมเด็จพระนั่งเกล้าเจ้าอยู่หัวพระมหาเจษฎาราชเจ้า จำนวน 2 รายการ</v>
          </cell>
          <cell r="H28" t="str">
            <v>วิธีเฉพาะเจาะจง</v>
          </cell>
          <cell r="I28">
            <v>17850</v>
          </cell>
          <cell r="J28">
            <v>17850</v>
          </cell>
          <cell r="K28">
            <v>17850</v>
          </cell>
          <cell r="L28">
            <v>17850</v>
          </cell>
          <cell r="M28" t="str">
            <v>ออน2</v>
          </cell>
          <cell r="N28" t="str">
            <v>สำนักปลัดองค์การบริหารส่วนจังหวัด</v>
          </cell>
          <cell r="O28" t="str">
            <v>เป็นราคาต่ำสุดและอยู่ในวงเงินได้รับ</v>
          </cell>
        </row>
        <row r="29">
          <cell r="A29">
            <v>28</v>
          </cell>
          <cell r="B29" t="str">
            <v>รายงานขอจ้าง</v>
          </cell>
          <cell r="C29">
            <v>5</v>
          </cell>
          <cell r="D29">
            <v>27</v>
          </cell>
          <cell r="E29" t="str">
            <v>มีนาคม</v>
          </cell>
          <cell r="F29">
            <v>2569</v>
          </cell>
          <cell r="G29" t="str">
            <v>จ้างซ่อมแซมครุภัณฑ์คอมพิวเตอร์ (เครื่องสำรองไฟ) ยี่ห้อ SKB G-800 ขนาด 800 AV รหัสครภัณฑ์ 466 46 0008 จำนวน 1 เครื่อง</v>
          </cell>
          <cell r="H29" t="str">
            <v>วิธีเฉพาะเจาะจง</v>
          </cell>
          <cell r="I29">
            <v>1000</v>
          </cell>
          <cell r="J29">
            <v>990</v>
          </cell>
          <cell r="K29">
            <v>990</v>
          </cell>
          <cell r="L29">
            <v>990</v>
          </cell>
          <cell r="M29" t="str">
            <v>บริษัท ทักษิณอินโฟเทค จำกัด</v>
          </cell>
          <cell r="N29" t="str">
            <v>หน่วยตรวจสอบภายใน</v>
          </cell>
          <cell r="O29" t="str">
            <v>เป็นราคาต่ำสุดและอยู่ในวงเงินได้รับ</v>
          </cell>
        </row>
        <row r="30">
          <cell r="A30">
            <v>29</v>
          </cell>
          <cell r="B30" t="str">
            <v>รายงานขอจ้าง</v>
          </cell>
          <cell r="C30">
            <v>6</v>
          </cell>
          <cell r="D30">
            <v>27</v>
          </cell>
          <cell r="E30" t="str">
            <v>มีนาคม</v>
          </cell>
          <cell r="F30">
            <v>2569</v>
          </cell>
          <cell r="G30" t="str">
            <v>จ้างทำไวนิลเนื่องในวันที่ระลึกพระบาทสมเด็จพระนั่งเกล้าเจ้าอยู่หัวพระมหาเจษฎาราชเจ้า จำนวน 3 ป้าย</v>
          </cell>
          <cell r="H30" t="str">
            <v>วิธีเฉพาะเจาะจง</v>
          </cell>
          <cell r="I30">
            <v>2244</v>
          </cell>
          <cell r="J30">
            <v>2244</v>
          </cell>
          <cell r="K30">
            <v>2244</v>
          </cell>
          <cell r="L30">
            <v>2244</v>
          </cell>
          <cell r="M30" t="str">
            <v>ร้านอินดีไซน์</v>
          </cell>
          <cell r="N30" t="str">
            <v>สำนักปลัดองค์การบริหารส่วนจังหวัด</v>
          </cell>
          <cell r="O30" t="str">
            <v>เป็นราคาต่ำสุดและอยู่ในวงเงินได้รับ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4F45A-41B6-437E-8B11-503073239F82}">
  <sheetPr>
    <tabColor rgb="FFFF0000"/>
  </sheetPr>
  <dimension ref="A1:I122"/>
  <sheetViews>
    <sheetView tabSelected="1" view="pageLayout" zoomScaleNormal="100" workbookViewId="0">
      <selection activeCell="F16" sqref="F16:F18"/>
    </sheetView>
  </sheetViews>
  <sheetFormatPr defaultRowHeight="20.25" x14ac:dyDescent="0.5"/>
  <cols>
    <col min="1" max="1" width="4.125" style="17" customWidth="1"/>
    <col min="2" max="2" width="36.875" style="18" customWidth="1"/>
    <col min="3" max="3" width="10.75" style="19" customWidth="1"/>
    <col min="4" max="4" width="10.75" style="20" customWidth="1"/>
    <col min="5" max="5" width="8.375" style="21" customWidth="1"/>
    <col min="6" max="7" width="21.375" style="20" customWidth="1"/>
    <col min="8" max="8" width="12.25" style="21" customWidth="1"/>
    <col min="9" max="9" width="15.375" style="1" customWidth="1"/>
    <col min="10" max="256" width="9" style="1"/>
    <col min="257" max="257" width="6.375" style="1" customWidth="1"/>
    <col min="258" max="258" width="21.125" style="1" customWidth="1"/>
    <col min="259" max="259" width="14.375" style="1" customWidth="1"/>
    <col min="260" max="260" width="13.75" style="1" customWidth="1"/>
    <col min="261" max="261" width="11.75" style="1" customWidth="1"/>
    <col min="262" max="262" width="19.375" style="1" customWidth="1"/>
    <col min="263" max="263" width="20.625" style="1" customWidth="1"/>
    <col min="264" max="264" width="18.25" style="1" customWidth="1"/>
    <col min="265" max="265" width="17.5" style="1" customWidth="1"/>
    <col min="266" max="512" width="9" style="1"/>
    <col min="513" max="513" width="6.375" style="1" customWidth="1"/>
    <col min="514" max="514" width="21.125" style="1" customWidth="1"/>
    <col min="515" max="515" width="14.375" style="1" customWidth="1"/>
    <col min="516" max="516" width="13.75" style="1" customWidth="1"/>
    <col min="517" max="517" width="11.75" style="1" customWidth="1"/>
    <col min="518" max="518" width="19.375" style="1" customWidth="1"/>
    <col min="519" max="519" width="20.625" style="1" customWidth="1"/>
    <col min="520" max="520" width="18.25" style="1" customWidth="1"/>
    <col min="521" max="521" width="17.5" style="1" customWidth="1"/>
    <col min="522" max="768" width="9" style="1"/>
    <col min="769" max="769" width="6.375" style="1" customWidth="1"/>
    <col min="770" max="770" width="21.125" style="1" customWidth="1"/>
    <col min="771" max="771" width="14.375" style="1" customWidth="1"/>
    <col min="772" max="772" width="13.75" style="1" customWidth="1"/>
    <col min="773" max="773" width="11.75" style="1" customWidth="1"/>
    <col min="774" max="774" width="19.375" style="1" customWidth="1"/>
    <col min="775" max="775" width="20.625" style="1" customWidth="1"/>
    <col min="776" max="776" width="18.25" style="1" customWidth="1"/>
    <col min="777" max="777" width="17.5" style="1" customWidth="1"/>
    <col min="778" max="1024" width="9" style="1"/>
    <col min="1025" max="1025" width="6.375" style="1" customWidth="1"/>
    <col min="1026" max="1026" width="21.125" style="1" customWidth="1"/>
    <col min="1027" max="1027" width="14.375" style="1" customWidth="1"/>
    <col min="1028" max="1028" width="13.75" style="1" customWidth="1"/>
    <col min="1029" max="1029" width="11.75" style="1" customWidth="1"/>
    <col min="1030" max="1030" width="19.375" style="1" customWidth="1"/>
    <col min="1031" max="1031" width="20.625" style="1" customWidth="1"/>
    <col min="1032" max="1032" width="18.25" style="1" customWidth="1"/>
    <col min="1033" max="1033" width="17.5" style="1" customWidth="1"/>
    <col min="1034" max="1280" width="9" style="1"/>
    <col min="1281" max="1281" width="6.375" style="1" customWidth="1"/>
    <col min="1282" max="1282" width="21.125" style="1" customWidth="1"/>
    <col min="1283" max="1283" width="14.375" style="1" customWidth="1"/>
    <col min="1284" max="1284" width="13.75" style="1" customWidth="1"/>
    <col min="1285" max="1285" width="11.75" style="1" customWidth="1"/>
    <col min="1286" max="1286" width="19.375" style="1" customWidth="1"/>
    <col min="1287" max="1287" width="20.625" style="1" customWidth="1"/>
    <col min="1288" max="1288" width="18.25" style="1" customWidth="1"/>
    <col min="1289" max="1289" width="17.5" style="1" customWidth="1"/>
    <col min="1290" max="1536" width="9" style="1"/>
    <col min="1537" max="1537" width="6.375" style="1" customWidth="1"/>
    <col min="1538" max="1538" width="21.125" style="1" customWidth="1"/>
    <col min="1539" max="1539" width="14.375" style="1" customWidth="1"/>
    <col min="1540" max="1540" width="13.75" style="1" customWidth="1"/>
    <col min="1541" max="1541" width="11.75" style="1" customWidth="1"/>
    <col min="1542" max="1542" width="19.375" style="1" customWidth="1"/>
    <col min="1543" max="1543" width="20.625" style="1" customWidth="1"/>
    <col min="1544" max="1544" width="18.25" style="1" customWidth="1"/>
    <col min="1545" max="1545" width="17.5" style="1" customWidth="1"/>
    <col min="1546" max="1792" width="9" style="1"/>
    <col min="1793" max="1793" width="6.375" style="1" customWidth="1"/>
    <col min="1794" max="1794" width="21.125" style="1" customWidth="1"/>
    <col min="1795" max="1795" width="14.375" style="1" customWidth="1"/>
    <col min="1796" max="1796" width="13.75" style="1" customWidth="1"/>
    <col min="1797" max="1797" width="11.75" style="1" customWidth="1"/>
    <col min="1798" max="1798" width="19.375" style="1" customWidth="1"/>
    <col min="1799" max="1799" width="20.625" style="1" customWidth="1"/>
    <col min="1800" max="1800" width="18.25" style="1" customWidth="1"/>
    <col min="1801" max="1801" width="17.5" style="1" customWidth="1"/>
    <col min="1802" max="2048" width="9" style="1"/>
    <col min="2049" max="2049" width="6.375" style="1" customWidth="1"/>
    <col min="2050" max="2050" width="21.125" style="1" customWidth="1"/>
    <col min="2051" max="2051" width="14.375" style="1" customWidth="1"/>
    <col min="2052" max="2052" width="13.75" style="1" customWidth="1"/>
    <col min="2053" max="2053" width="11.75" style="1" customWidth="1"/>
    <col min="2054" max="2054" width="19.375" style="1" customWidth="1"/>
    <col min="2055" max="2055" width="20.625" style="1" customWidth="1"/>
    <col min="2056" max="2056" width="18.25" style="1" customWidth="1"/>
    <col min="2057" max="2057" width="17.5" style="1" customWidth="1"/>
    <col min="2058" max="2304" width="9" style="1"/>
    <col min="2305" max="2305" width="6.375" style="1" customWidth="1"/>
    <col min="2306" max="2306" width="21.125" style="1" customWidth="1"/>
    <col min="2307" max="2307" width="14.375" style="1" customWidth="1"/>
    <col min="2308" max="2308" width="13.75" style="1" customWidth="1"/>
    <col min="2309" max="2309" width="11.75" style="1" customWidth="1"/>
    <col min="2310" max="2310" width="19.375" style="1" customWidth="1"/>
    <col min="2311" max="2311" width="20.625" style="1" customWidth="1"/>
    <col min="2312" max="2312" width="18.25" style="1" customWidth="1"/>
    <col min="2313" max="2313" width="17.5" style="1" customWidth="1"/>
    <col min="2314" max="2560" width="9" style="1"/>
    <col min="2561" max="2561" width="6.375" style="1" customWidth="1"/>
    <col min="2562" max="2562" width="21.125" style="1" customWidth="1"/>
    <col min="2563" max="2563" width="14.375" style="1" customWidth="1"/>
    <col min="2564" max="2564" width="13.75" style="1" customWidth="1"/>
    <col min="2565" max="2565" width="11.75" style="1" customWidth="1"/>
    <col min="2566" max="2566" width="19.375" style="1" customWidth="1"/>
    <col min="2567" max="2567" width="20.625" style="1" customWidth="1"/>
    <col min="2568" max="2568" width="18.25" style="1" customWidth="1"/>
    <col min="2569" max="2569" width="17.5" style="1" customWidth="1"/>
    <col min="2570" max="2816" width="9" style="1"/>
    <col min="2817" max="2817" width="6.375" style="1" customWidth="1"/>
    <col min="2818" max="2818" width="21.125" style="1" customWidth="1"/>
    <col min="2819" max="2819" width="14.375" style="1" customWidth="1"/>
    <col min="2820" max="2820" width="13.75" style="1" customWidth="1"/>
    <col min="2821" max="2821" width="11.75" style="1" customWidth="1"/>
    <col min="2822" max="2822" width="19.375" style="1" customWidth="1"/>
    <col min="2823" max="2823" width="20.625" style="1" customWidth="1"/>
    <col min="2824" max="2824" width="18.25" style="1" customWidth="1"/>
    <col min="2825" max="2825" width="17.5" style="1" customWidth="1"/>
    <col min="2826" max="3072" width="9" style="1"/>
    <col min="3073" max="3073" width="6.375" style="1" customWidth="1"/>
    <col min="3074" max="3074" width="21.125" style="1" customWidth="1"/>
    <col min="3075" max="3075" width="14.375" style="1" customWidth="1"/>
    <col min="3076" max="3076" width="13.75" style="1" customWidth="1"/>
    <col min="3077" max="3077" width="11.75" style="1" customWidth="1"/>
    <col min="3078" max="3078" width="19.375" style="1" customWidth="1"/>
    <col min="3079" max="3079" width="20.625" style="1" customWidth="1"/>
    <col min="3080" max="3080" width="18.25" style="1" customWidth="1"/>
    <col min="3081" max="3081" width="17.5" style="1" customWidth="1"/>
    <col min="3082" max="3328" width="9" style="1"/>
    <col min="3329" max="3329" width="6.375" style="1" customWidth="1"/>
    <col min="3330" max="3330" width="21.125" style="1" customWidth="1"/>
    <col min="3331" max="3331" width="14.375" style="1" customWidth="1"/>
    <col min="3332" max="3332" width="13.75" style="1" customWidth="1"/>
    <col min="3333" max="3333" width="11.75" style="1" customWidth="1"/>
    <col min="3334" max="3334" width="19.375" style="1" customWidth="1"/>
    <col min="3335" max="3335" width="20.625" style="1" customWidth="1"/>
    <col min="3336" max="3336" width="18.25" style="1" customWidth="1"/>
    <col min="3337" max="3337" width="17.5" style="1" customWidth="1"/>
    <col min="3338" max="3584" width="9" style="1"/>
    <col min="3585" max="3585" width="6.375" style="1" customWidth="1"/>
    <col min="3586" max="3586" width="21.125" style="1" customWidth="1"/>
    <col min="3587" max="3587" width="14.375" style="1" customWidth="1"/>
    <col min="3588" max="3588" width="13.75" style="1" customWidth="1"/>
    <col min="3589" max="3589" width="11.75" style="1" customWidth="1"/>
    <col min="3590" max="3590" width="19.375" style="1" customWidth="1"/>
    <col min="3591" max="3591" width="20.625" style="1" customWidth="1"/>
    <col min="3592" max="3592" width="18.25" style="1" customWidth="1"/>
    <col min="3593" max="3593" width="17.5" style="1" customWidth="1"/>
    <col min="3594" max="3840" width="9" style="1"/>
    <col min="3841" max="3841" width="6.375" style="1" customWidth="1"/>
    <col min="3842" max="3842" width="21.125" style="1" customWidth="1"/>
    <col min="3843" max="3843" width="14.375" style="1" customWidth="1"/>
    <col min="3844" max="3844" width="13.75" style="1" customWidth="1"/>
    <col min="3845" max="3845" width="11.75" style="1" customWidth="1"/>
    <col min="3846" max="3846" width="19.375" style="1" customWidth="1"/>
    <col min="3847" max="3847" width="20.625" style="1" customWidth="1"/>
    <col min="3848" max="3848" width="18.25" style="1" customWidth="1"/>
    <col min="3849" max="3849" width="17.5" style="1" customWidth="1"/>
    <col min="3850" max="4096" width="9" style="1"/>
    <col min="4097" max="4097" width="6.375" style="1" customWidth="1"/>
    <col min="4098" max="4098" width="21.125" style="1" customWidth="1"/>
    <col min="4099" max="4099" width="14.375" style="1" customWidth="1"/>
    <col min="4100" max="4100" width="13.75" style="1" customWidth="1"/>
    <col min="4101" max="4101" width="11.75" style="1" customWidth="1"/>
    <col min="4102" max="4102" width="19.375" style="1" customWidth="1"/>
    <col min="4103" max="4103" width="20.625" style="1" customWidth="1"/>
    <col min="4104" max="4104" width="18.25" style="1" customWidth="1"/>
    <col min="4105" max="4105" width="17.5" style="1" customWidth="1"/>
    <col min="4106" max="4352" width="9" style="1"/>
    <col min="4353" max="4353" width="6.375" style="1" customWidth="1"/>
    <col min="4354" max="4354" width="21.125" style="1" customWidth="1"/>
    <col min="4355" max="4355" width="14.375" style="1" customWidth="1"/>
    <col min="4356" max="4356" width="13.75" style="1" customWidth="1"/>
    <col min="4357" max="4357" width="11.75" style="1" customWidth="1"/>
    <col min="4358" max="4358" width="19.375" style="1" customWidth="1"/>
    <col min="4359" max="4359" width="20.625" style="1" customWidth="1"/>
    <col min="4360" max="4360" width="18.25" style="1" customWidth="1"/>
    <col min="4361" max="4361" width="17.5" style="1" customWidth="1"/>
    <col min="4362" max="4608" width="9" style="1"/>
    <col min="4609" max="4609" width="6.375" style="1" customWidth="1"/>
    <col min="4610" max="4610" width="21.125" style="1" customWidth="1"/>
    <col min="4611" max="4611" width="14.375" style="1" customWidth="1"/>
    <col min="4612" max="4612" width="13.75" style="1" customWidth="1"/>
    <col min="4613" max="4613" width="11.75" style="1" customWidth="1"/>
    <col min="4614" max="4614" width="19.375" style="1" customWidth="1"/>
    <col min="4615" max="4615" width="20.625" style="1" customWidth="1"/>
    <col min="4616" max="4616" width="18.25" style="1" customWidth="1"/>
    <col min="4617" max="4617" width="17.5" style="1" customWidth="1"/>
    <col min="4618" max="4864" width="9" style="1"/>
    <col min="4865" max="4865" width="6.375" style="1" customWidth="1"/>
    <col min="4866" max="4866" width="21.125" style="1" customWidth="1"/>
    <col min="4867" max="4867" width="14.375" style="1" customWidth="1"/>
    <col min="4868" max="4868" width="13.75" style="1" customWidth="1"/>
    <col min="4869" max="4869" width="11.75" style="1" customWidth="1"/>
    <col min="4870" max="4870" width="19.375" style="1" customWidth="1"/>
    <col min="4871" max="4871" width="20.625" style="1" customWidth="1"/>
    <col min="4872" max="4872" width="18.25" style="1" customWidth="1"/>
    <col min="4873" max="4873" width="17.5" style="1" customWidth="1"/>
    <col min="4874" max="5120" width="9" style="1"/>
    <col min="5121" max="5121" width="6.375" style="1" customWidth="1"/>
    <col min="5122" max="5122" width="21.125" style="1" customWidth="1"/>
    <col min="5123" max="5123" width="14.375" style="1" customWidth="1"/>
    <col min="5124" max="5124" width="13.75" style="1" customWidth="1"/>
    <col min="5125" max="5125" width="11.75" style="1" customWidth="1"/>
    <col min="5126" max="5126" width="19.375" style="1" customWidth="1"/>
    <col min="5127" max="5127" width="20.625" style="1" customWidth="1"/>
    <col min="5128" max="5128" width="18.25" style="1" customWidth="1"/>
    <col min="5129" max="5129" width="17.5" style="1" customWidth="1"/>
    <col min="5130" max="5376" width="9" style="1"/>
    <col min="5377" max="5377" width="6.375" style="1" customWidth="1"/>
    <col min="5378" max="5378" width="21.125" style="1" customWidth="1"/>
    <col min="5379" max="5379" width="14.375" style="1" customWidth="1"/>
    <col min="5380" max="5380" width="13.75" style="1" customWidth="1"/>
    <col min="5381" max="5381" width="11.75" style="1" customWidth="1"/>
    <col min="5382" max="5382" width="19.375" style="1" customWidth="1"/>
    <col min="5383" max="5383" width="20.625" style="1" customWidth="1"/>
    <col min="5384" max="5384" width="18.25" style="1" customWidth="1"/>
    <col min="5385" max="5385" width="17.5" style="1" customWidth="1"/>
    <col min="5386" max="5632" width="9" style="1"/>
    <col min="5633" max="5633" width="6.375" style="1" customWidth="1"/>
    <col min="5634" max="5634" width="21.125" style="1" customWidth="1"/>
    <col min="5635" max="5635" width="14.375" style="1" customWidth="1"/>
    <col min="5636" max="5636" width="13.75" style="1" customWidth="1"/>
    <col min="5637" max="5637" width="11.75" style="1" customWidth="1"/>
    <col min="5638" max="5638" width="19.375" style="1" customWidth="1"/>
    <col min="5639" max="5639" width="20.625" style="1" customWidth="1"/>
    <col min="5640" max="5640" width="18.25" style="1" customWidth="1"/>
    <col min="5641" max="5641" width="17.5" style="1" customWidth="1"/>
    <col min="5642" max="5888" width="9" style="1"/>
    <col min="5889" max="5889" width="6.375" style="1" customWidth="1"/>
    <col min="5890" max="5890" width="21.125" style="1" customWidth="1"/>
    <col min="5891" max="5891" width="14.375" style="1" customWidth="1"/>
    <col min="5892" max="5892" width="13.75" style="1" customWidth="1"/>
    <col min="5893" max="5893" width="11.75" style="1" customWidth="1"/>
    <col min="5894" max="5894" width="19.375" style="1" customWidth="1"/>
    <col min="5895" max="5895" width="20.625" style="1" customWidth="1"/>
    <col min="5896" max="5896" width="18.25" style="1" customWidth="1"/>
    <col min="5897" max="5897" width="17.5" style="1" customWidth="1"/>
    <col min="5898" max="6144" width="9" style="1"/>
    <col min="6145" max="6145" width="6.375" style="1" customWidth="1"/>
    <col min="6146" max="6146" width="21.125" style="1" customWidth="1"/>
    <col min="6147" max="6147" width="14.375" style="1" customWidth="1"/>
    <col min="6148" max="6148" width="13.75" style="1" customWidth="1"/>
    <col min="6149" max="6149" width="11.75" style="1" customWidth="1"/>
    <col min="6150" max="6150" width="19.375" style="1" customWidth="1"/>
    <col min="6151" max="6151" width="20.625" style="1" customWidth="1"/>
    <col min="6152" max="6152" width="18.25" style="1" customWidth="1"/>
    <col min="6153" max="6153" width="17.5" style="1" customWidth="1"/>
    <col min="6154" max="6400" width="9" style="1"/>
    <col min="6401" max="6401" width="6.375" style="1" customWidth="1"/>
    <col min="6402" max="6402" width="21.125" style="1" customWidth="1"/>
    <col min="6403" max="6403" width="14.375" style="1" customWidth="1"/>
    <col min="6404" max="6404" width="13.75" style="1" customWidth="1"/>
    <col min="6405" max="6405" width="11.75" style="1" customWidth="1"/>
    <col min="6406" max="6406" width="19.375" style="1" customWidth="1"/>
    <col min="6407" max="6407" width="20.625" style="1" customWidth="1"/>
    <col min="6408" max="6408" width="18.25" style="1" customWidth="1"/>
    <col min="6409" max="6409" width="17.5" style="1" customWidth="1"/>
    <col min="6410" max="6656" width="9" style="1"/>
    <col min="6657" max="6657" width="6.375" style="1" customWidth="1"/>
    <col min="6658" max="6658" width="21.125" style="1" customWidth="1"/>
    <col min="6659" max="6659" width="14.375" style="1" customWidth="1"/>
    <col min="6660" max="6660" width="13.75" style="1" customWidth="1"/>
    <col min="6661" max="6661" width="11.75" style="1" customWidth="1"/>
    <col min="6662" max="6662" width="19.375" style="1" customWidth="1"/>
    <col min="6663" max="6663" width="20.625" style="1" customWidth="1"/>
    <col min="6664" max="6664" width="18.25" style="1" customWidth="1"/>
    <col min="6665" max="6665" width="17.5" style="1" customWidth="1"/>
    <col min="6666" max="6912" width="9" style="1"/>
    <col min="6913" max="6913" width="6.375" style="1" customWidth="1"/>
    <col min="6914" max="6914" width="21.125" style="1" customWidth="1"/>
    <col min="6915" max="6915" width="14.375" style="1" customWidth="1"/>
    <col min="6916" max="6916" width="13.75" style="1" customWidth="1"/>
    <col min="6917" max="6917" width="11.75" style="1" customWidth="1"/>
    <col min="6918" max="6918" width="19.375" style="1" customWidth="1"/>
    <col min="6919" max="6919" width="20.625" style="1" customWidth="1"/>
    <col min="6920" max="6920" width="18.25" style="1" customWidth="1"/>
    <col min="6921" max="6921" width="17.5" style="1" customWidth="1"/>
    <col min="6922" max="7168" width="9" style="1"/>
    <col min="7169" max="7169" width="6.375" style="1" customWidth="1"/>
    <col min="7170" max="7170" width="21.125" style="1" customWidth="1"/>
    <col min="7171" max="7171" width="14.375" style="1" customWidth="1"/>
    <col min="7172" max="7172" width="13.75" style="1" customWidth="1"/>
    <col min="7173" max="7173" width="11.75" style="1" customWidth="1"/>
    <col min="7174" max="7174" width="19.375" style="1" customWidth="1"/>
    <col min="7175" max="7175" width="20.625" style="1" customWidth="1"/>
    <col min="7176" max="7176" width="18.25" style="1" customWidth="1"/>
    <col min="7177" max="7177" width="17.5" style="1" customWidth="1"/>
    <col min="7178" max="7424" width="9" style="1"/>
    <col min="7425" max="7425" width="6.375" style="1" customWidth="1"/>
    <col min="7426" max="7426" width="21.125" style="1" customWidth="1"/>
    <col min="7427" max="7427" width="14.375" style="1" customWidth="1"/>
    <col min="7428" max="7428" width="13.75" style="1" customWidth="1"/>
    <col min="7429" max="7429" width="11.75" style="1" customWidth="1"/>
    <col min="7430" max="7430" width="19.375" style="1" customWidth="1"/>
    <col min="7431" max="7431" width="20.625" style="1" customWidth="1"/>
    <col min="7432" max="7432" width="18.25" style="1" customWidth="1"/>
    <col min="7433" max="7433" width="17.5" style="1" customWidth="1"/>
    <col min="7434" max="7680" width="9" style="1"/>
    <col min="7681" max="7681" width="6.375" style="1" customWidth="1"/>
    <col min="7682" max="7682" width="21.125" style="1" customWidth="1"/>
    <col min="7683" max="7683" width="14.375" style="1" customWidth="1"/>
    <col min="7684" max="7684" width="13.75" style="1" customWidth="1"/>
    <col min="7685" max="7685" width="11.75" style="1" customWidth="1"/>
    <col min="7686" max="7686" width="19.375" style="1" customWidth="1"/>
    <col min="7687" max="7687" width="20.625" style="1" customWidth="1"/>
    <col min="7688" max="7688" width="18.25" style="1" customWidth="1"/>
    <col min="7689" max="7689" width="17.5" style="1" customWidth="1"/>
    <col min="7690" max="7936" width="9" style="1"/>
    <col min="7937" max="7937" width="6.375" style="1" customWidth="1"/>
    <col min="7938" max="7938" width="21.125" style="1" customWidth="1"/>
    <col min="7939" max="7939" width="14.375" style="1" customWidth="1"/>
    <col min="7940" max="7940" width="13.75" style="1" customWidth="1"/>
    <col min="7941" max="7941" width="11.75" style="1" customWidth="1"/>
    <col min="7942" max="7942" width="19.375" style="1" customWidth="1"/>
    <col min="7943" max="7943" width="20.625" style="1" customWidth="1"/>
    <col min="7944" max="7944" width="18.25" style="1" customWidth="1"/>
    <col min="7945" max="7945" width="17.5" style="1" customWidth="1"/>
    <col min="7946" max="8192" width="9" style="1"/>
    <col min="8193" max="8193" width="6.375" style="1" customWidth="1"/>
    <col min="8194" max="8194" width="21.125" style="1" customWidth="1"/>
    <col min="8195" max="8195" width="14.375" style="1" customWidth="1"/>
    <col min="8196" max="8196" width="13.75" style="1" customWidth="1"/>
    <col min="8197" max="8197" width="11.75" style="1" customWidth="1"/>
    <col min="8198" max="8198" width="19.375" style="1" customWidth="1"/>
    <col min="8199" max="8199" width="20.625" style="1" customWidth="1"/>
    <col min="8200" max="8200" width="18.25" style="1" customWidth="1"/>
    <col min="8201" max="8201" width="17.5" style="1" customWidth="1"/>
    <col min="8202" max="8448" width="9" style="1"/>
    <col min="8449" max="8449" width="6.375" style="1" customWidth="1"/>
    <col min="8450" max="8450" width="21.125" style="1" customWidth="1"/>
    <col min="8451" max="8451" width="14.375" style="1" customWidth="1"/>
    <col min="8452" max="8452" width="13.75" style="1" customWidth="1"/>
    <col min="8453" max="8453" width="11.75" style="1" customWidth="1"/>
    <col min="8454" max="8454" width="19.375" style="1" customWidth="1"/>
    <col min="8455" max="8455" width="20.625" style="1" customWidth="1"/>
    <col min="8456" max="8456" width="18.25" style="1" customWidth="1"/>
    <col min="8457" max="8457" width="17.5" style="1" customWidth="1"/>
    <col min="8458" max="8704" width="9" style="1"/>
    <col min="8705" max="8705" width="6.375" style="1" customWidth="1"/>
    <col min="8706" max="8706" width="21.125" style="1" customWidth="1"/>
    <col min="8707" max="8707" width="14.375" style="1" customWidth="1"/>
    <col min="8708" max="8708" width="13.75" style="1" customWidth="1"/>
    <col min="8709" max="8709" width="11.75" style="1" customWidth="1"/>
    <col min="8710" max="8710" width="19.375" style="1" customWidth="1"/>
    <col min="8711" max="8711" width="20.625" style="1" customWidth="1"/>
    <col min="8712" max="8712" width="18.25" style="1" customWidth="1"/>
    <col min="8713" max="8713" width="17.5" style="1" customWidth="1"/>
    <col min="8714" max="8960" width="9" style="1"/>
    <col min="8961" max="8961" width="6.375" style="1" customWidth="1"/>
    <col min="8962" max="8962" width="21.125" style="1" customWidth="1"/>
    <col min="8963" max="8963" width="14.375" style="1" customWidth="1"/>
    <col min="8964" max="8964" width="13.75" style="1" customWidth="1"/>
    <col min="8965" max="8965" width="11.75" style="1" customWidth="1"/>
    <col min="8966" max="8966" width="19.375" style="1" customWidth="1"/>
    <col min="8967" max="8967" width="20.625" style="1" customWidth="1"/>
    <col min="8968" max="8968" width="18.25" style="1" customWidth="1"/>
    <col min="8969" max="8969" width="17.5" style="1" customWidth="1"/>
    <col min="8970" max="9216" width="9" style="1"/>
    <col min="9217" max="9217" width="6.375" style="1" customWidth="1"/>
    <col min="9218" max="9218" width="21.125" style="1" customWidth="1"/>
    <col min="9219" max="9219" width="14.375" style="1" customWidth="1"/>
    <col min="9220" max="9220" width="13.75" style="1" customWidth="1"/>
    <col min="9221" max="9221" width="11.75" style="1" customWidth="1"/>
    <col min="9222" max="9222" width="19.375" style="1" customWidth="1"/>
    <col min="9223" max="9223" width="20.625" style="1" customWidth="1"/>
    <col min="9224" max="9224" width="18.25" style="1" customWidth="1"/>
    <col min="9225" max="9225" width="17.5" style="1" customWidth="1"/>
    <col min="9226" max="9472" width="9" style="1"/>
    <col min="9473" max="9473" width="6.375" style="1" customWidth="1"/>
    <col min="9474" max="9474" width="21.125" style="1" customWidth="1"/>
    <col min="9475" max="9475" width="14.375" style="1" customWidth="1"/>
    <col min="9476" max="9476" width="13.75" style="1" customWidth="1"/>
    <col min="9477" max="9477" width="11.75" style="1" customWidth="1"/>
    <col min="9478" max="9478" width="19.375" style="1" customWidth="1"/>
    <col min="9479" max="9479" width="20.625" style="1" customWidth="1"/>
    <col min="9480" max="9480" width="18.25" style="1" customWidth="1"/>
    <col min="9481" max="9481" width="17.5" style="1" customWidth="1"/>
    <col min="9482" max="9728" width="9" style="1"/>
    <col min="9729" max="9729" width="6.375" style="1" customWidth="1"/>
    <col min="9730" max="9730" width="21.125" style="1" customWidth="1"/>
    <col min="9731" max="9731" width="14.375" style="1" customWidth="1"/>
    <col min="9732" max="9732" width="13.75" style="1" customWidth="1"/>
    <col min="9733" max="9733" width="11.75" style="1" customWidth="1"/>
    <col min="9734" max="9734" width="19.375" style="1" customWidth="1"/>
    <col min="9735" max="9735" width="20.625" style="1" customWidth="1"/>
    <col min="9736" max="9736" width="18.25" style="1" customWidth="1"/>
    <col min="9737" max="9737" width="17.5" style="1" customWidth="1"/>
    <col min="9738" max="9984" width="9" style="1"/>
    <col min="9985" max="9985" width="6.375" style="1" customWidth="1"/>
    <col min="9986" max="9986" width="21.125" style="1" customWidth="1"/>
    <col min="9987" max="9987" width="14.375" style="1" customWidth="1"/>
    <col min="9988" max="9988" width="13.75" style="1" customWidth="1"/>
    <col min="9989" max="9989" width="11.75" style="1" customWidth="1"/>
    <col min="9990" max="9990" width="19.375" style="1" customWidth="1"/>
    <col min="9991" max="9991" width="20.625" style="1" customWidth="1"/>
    <col min="9992" max="9992" width="18.25" style="1" customWidth="1"/>
    <col min="9993" max="9993" width="17.5" style="1" customWidth="1"/>
    <col min="9994" max="10240" width="9" style="1"/>
    <col min="10241" max="10241" width="6.375" style="1" customWidth="1"/>
    <col min="10242" max="10242" width="21.125" style="1" customWidth="1"/>
    <col min="10243" max="10243" width="14.375" style="1" customWidth="1"/>
    <col min="10244" max="10244" width="13.75" style="1" customWidth="1"/>
    <col min="10245" max="10245" width="11.75" style="1" customWidth="1"/>
    <col min="10246" max="10246" width="19.375" style="1" customWidth="1"/>
    <col min="10247" max="10247" width="20.625" style="1" customWidth="1"/>
    <col min="10248" max="10248" width="18.25" style="1" customWidth="1"/>
    <col min="10249" max="10249" width="17.5" style="1" customWidth="1"/>
    <col min="10250" max="10496" width="9" style="1"/>
    <col min="10497" max="10497" width="6.375" style="1" customWidth="1"/>
    <col min="10498" max="10498" width="21.125" style="1" customWidth="1"/>
    <col min="10499" max="10499" width="14.375" style="1" customWidth="1"/>
    <col min="10500" max="10500" width="13.75" style="1" customWidth="1"/>
    <col min="10501" max="10501" width="11.75" style="1" customWidth="1"/>
    <col min="10502" max="10502" width="19.375" style="1" customWidth="1"/>
    <col min="10503" max="10503" width="20.625" style="1" customWidth="1"/>
    <col min="10504" max="10504" width="18.25" style="1" customWidth="1"/>
    <col min="10505" max="10505" width="17.5" style="1" customWidth="1"/>
    <col min="10506" max="10752" width="9" style="1"/>
    <col min="10753" max="10753" width="6.375" style="1" customWidth="1"/>
    <col min="10754" max="10754" width="21.125" style="1" customWidth="1"/>
    <col min="10755" max="10755" width="14.375" style="1" customWidth="1"/>
    <col min="10756" max="10756" width="13.75" style="1" customWidth="1"/>
    <col min="10757" max="10757" width="11.75" style="1" customWidth="1"/>
    <col min="10758" max="10758" width="19.375" style="1" customWidth="1"/>
    <col min="10759" max="10759" width="20.625" style="1" customWidth="1"/>
    <col min="10760" max="10760" width="18.25" style="1" customWidth="1"/>
    <col min="10761" max="10761" width="17.5" style="1" customWidth="1"/>
    <col min="10762" max="11008" width="9" style="1"/>
    <col min="11009" max="11009" width="6.375" style="1" customWidth="1"/>
    <col min="11010" max="11010" width="21.125" style="1" customWidth="1"/>
    <col min="11011" max="11011" width="14.375" style="1" customWidth="1"/>
    <col min="11012" max="11012" width="13.75" style="1" customWidth="1"/>
    <col min="11013" max="11013" width="11.75" style="1" customWidth="1"/>
    <col min="11014" max="11014" width="19.375" style="1" customWidth="1"/>
    <col min="11015" max="11015" width="20.625" style="1" customWidth="1"/>
    <col min="11016" max="11016" width="18.25" style="1" customWidth="1"/>
    <col min="11017" max="11017" width="17.5" style="1" customWidth="1"/>
    <col min="11018" max="11264" width="9" style="1"/>
    <col min="11265" max="11265" width="6.375" style="1" customWidth="1"/>
    <col min="11266" max="11266" width="21.125" style="1" customWidth="1"/>
    <col min="11267" max="11267" width="14.375" style="1" customWidth="1"/>
    <col min="11268" max="11268" width="13.75" style="1" customWidth="1"/>
    <col min="11269" max="11269" width="11.75" style="1" customWidth="1"/>
    <col min="11270" max="11270" width="19.375" style="1" customWidth="1"/>
    <col min="11271" max="11271" width="20.625" style="1" customWidth="1"/>
    <col min="11272" max="11272" width="18.25" style="1" customWidth="1"/>
    <col min="11273" max="11273" width="17.5" style="1" customWidth="1"/>
    <col min="11274" max="11520" width="9" style="1"/>
    <col min="11521" max="11521" width="6.375" style="1" customWidth="1"/>
    <col min="11522" max="11522" width="21.125" style="1" customWidth="1"/>
    <col min="11523" max="11523" width="14.375" style="1" customWidth="1"/>
    <col min="11524" max="11524" width="13.75" style="1" customWidth="1"/>
    <col min="11525" max="11525" width="11.75" style="1" customWidth="1"/>
    <col min="11526" max="11526" width="19.375" style="1" customWidth="1"/>
    <col min="11527" max="11527" width="20.625" style="1" customWidth="1"/>
    <col min="11528" max="11528" width="18.25" style="1" customWidth="1"/>
    <col min="11529" max="11529" width="17.5" style="1" customWidth="1"/>
    <col min="11530" max="11776" width="9" style="1"/>
    <col min="11777" max="11777" width="6.375" style="1" customWidth="1"/>
    <col min="11778" max="11778" width="21.125" style="1" customWidth="1"/>
    <col min="11779" max="11779" width="14.375" style="1" customWidth="1"/>
    <col min="11780" max="11780" width="13.75" style="1" customWidth="1"/>
    <col min="11781" max="11781" width="11.75" style="1" customWidth="1"/>
    <col min="11782" max="11782" width="19.375" style="1" customWidth="1"/>
    <col min="11783" max="11783" width="20.625" style="1" customWidth="1"/>
    <col min="11784" max="11784" width="18.25" style="1" customWidth="1"/>
    <col min="11785" max="11785" width="17.5" style="1" customWidth="1"/>
    <col min="11786" max="12032" width="9" style="1"/>
    <col min="12033" max="12033" width="6.375" style="1" customWidth="1"/>
    <col min="12034" max="12034" width="21.125" style="1" customWidth="1"/>
    <col min="12035" max="12035" width="14.375" style="1" customWidth="1"/>
    <col min="12036" max="12036" width="13.75" style="1" customWidth="1"/>
    <col min="12037" max="12037" width="11.75" style="1" customWidth="1"/>
    <col min="12038" max="12038" width="19.375" style="1" customWidth="1"/>
    <col min="12039" max="12039" width="20.625" style="1" customWidth="1"/>
    <col min="12040" max="12040" width="18.25" style="1" customWidth="1"/>
    <col min="12041" max="12041" width="17.5" style="1" customWidth="1"/>
    <col min="12042" max="12288" width="9" style="1"/>
    <col min="12289" max="12289" width="6.375" style="1" customWidth="1"/>
    <col min="12290" max="12290" width="21.125" style="1" customWidth="1"/>
    <col min="12291" max="12291" width="14.375" style="1" customWidth="1"/>
    <col min="12292" max="12292" width="13.75" style="1" customWidth="1"/>
    <col min="12293" max="12293" width="11.75" style="1" customWidth="1"/>
    <col min="12294" max="12294" width="19.375" style="1" customWidth="1"/>
    <col min="12295" max="12295" width="20.625" style="1" customWidth="1"/>
    <col min="12296" max="12296" width="18.25" style="1" customWidth="1"/>
    <col min="12297" max="12297" width="17.5" style="1" customWidth="1"/>
    <col min="12298" max="12544" width="9" style="1"/>
    <col min="12545" max="12545" width="6.375" style="1" customWidth="1"/>
    <col min="12546" max="12546" width="21.125" style="1" customWidth="1"/>
    <col min="12547" max="12547" width="14.375" style="1" customWidth="1"/>
    <col min="12548" max="12548" width="13.75" style="1" customWidth="1"/>
    <col min="12549" max="12549" width="11.75" style="1" customWidth="1"/>
    <col min="12550" max="12550" width="19.375" style="1" customWidth="1"/>
    <col min="12551" max="12551" width="20.625" style="1" customWidth="1"/>
    <col min="12552" max="12552" width="18.25" style="1" customWidth="1"/>
    <col min="12553" max="12553" width="17.5" style="1" customWidth="1"/>
    <col min="12554" max="12800" width="9" style="1"/>
    <col min="12801" max="12801" width="6.375" style="1" customWidth="1"/>
    <col min="12802" max="12802" width="21.125" style="1" customWidth="1"/>
    <col min="12803" max="12803" width="14.375" style="1" customWidth="1"/>
    <col min="12804" max="12804" width="13.75" style="1" customWidth="1"/>
    <col min="12805" max="12805" width="11.75" style="1" customWidth="1"/>
    <col min="12806" max="12806" width="19.375" style="1" customWidth="1"/>
    <col min="12807" max="12807" width="20.625" style="1" customWidth="1"/>
    <col min="12808" max="12808" width="18.25" style="1" customWidth="1"/>
    <col min="12809" max="12809" width="17.5" style="1" customWidth="1"/>
    <col min="12810" max="13056" width="9" style="1"/>
    <col min="13057" max="13057" width="6.375" style="1" customWidth="1"/>
    <col min="13058" max="13058" width="21.125" style="1" customWidth="1"/>
    <col min="13059" max="13059" width="14.375" style="1" customWidth="1"/>
    <col min="13060" max="13060" width="13.75" style="1" customWidth="1"/>
    <col min="13061" max="13061" width="11.75" style="1" customWidth="1"/>
    <col min="13062" max="13062" width="19.375" style="1" customWidth="1"/>
    <col min="13063" max="13063" width="20.625" style="1" customWidth="1"/>
    <col min="13064" max="13064" width="18.25" style="1" customWidth="1"/>
    <col min="13065" max="13065" width="17.5" style="1" customWidth="1"/>
    <col min="13066" max="13312" width="9" style="1"/>
    <col min="13313" max="13313" width="6.375" style="1" customWidth="1"/>
    <col min="13314" max="13314" width="21.125" style="1" customWidth="1"/>
    <col min="13315" max="13315" width="14.375" style="1" customWidth="1"/>
    <col min="13316" max="13316" width="13.75" style="1" customWidth="1"/>
    <col min="13317" max="13317" width="11.75" style="1" customWidth="1"/>
    <col min="13318" max="13318" width="19.375" style="1" customWidth="1"/>
    <col min="13319" max="13319" width="20.625" style="1" customWidth="1"/>
    <col min="13320" max="13320" width="18.25" style="1" customWidth="1"/>
    <col min="13321" max="13321" width="17.5" style="1" customWidth="1"/>
    <col min="13322" max="13568" width="9" style="1"/>
    <col min="13569" max="13569" width="6.375" style="1" customWidth="1"/>
    <col min="13570" max="13570" width="21.125" style="1" customWidth="1"/>
    <col min="13571" max="13571" width="14.375" style="1" customWidth="1"/>
    <col min="13572" max="13572" width="13.75" style="1" customWidth="1"/>
    <col min="13573" max="13573" width="11.75" style="1" customWidth="1"/>
    <col min="13574" max="13574" width="19.375" style="1" customWidth="1"/>
    <col min="13575" max="13575" width="20.625" style="1" customWidth="1"/>
    <col min="13576" max="13576" width="18.25" style="1" customWidth="1"/>
    <col min="13577" max="13577" width="17.5" style="1" customWidth="1"/>
    <col min="13578" max="13824" width="9" style="1"/>
    <col min="13825" max="13825" width="6.375" style="1" customWidth="1"/>
    <col min="13826" max="13826" width="21.125" style="1" customWidth="1"/>
    <col min="13827" max="13827" width="14.375" style="1" customWidth="1"/>
    <col min="13828" max="13828" width="13.75" style="1" customWidth="1"/>
    <col min="13829" max="13829" width="11.75" style="1" customWidth="1"/>
    <col min="13830" max="13830" width="19.375" style="1" customWidth="1"/>
    <col min="13831" max="13831" width="20.625" style="1" customWidth="1"/>
    <col min="13832" max="13832" width="18.25" style="1" customWidth="1"/>
    <col min="13833" max="13833" width="17.5" style="1" customWidth="1"/>
    <col min="13834" max="14080" width="9" style="1"/>
    <col min="14081" max="14081" width="6.375" style="1" customWidth="1"/>
    <col min="14082" max="14082" width="21.125" style="1" customWidth="1"/>
    <col min="14083" max="14083" width="14.375" style="1" customWidth="1"/>
    <col min="14084" max="14084" width="13.75" style="1" customWidth="1"/>
    <col min="14085" max="14085" width="11.75" style="1" customWidth="1"/>
    <col min="14086" max="14086" width="19.375" style="1" customWidth="1"/>
    <col min="14087" max="14087" width="20.625" style="1" customWidth="1"/>
    <col min="14088" max="14088" width="18.25" style="1" customWidth="1"/>
    <col min="14089" max="14089" width="17.5" style="1" customWidth="1"/>
    <col min="14090" max="14336" width="9" style="1"/>
    <col min="14337" max="14337" width="6.375" style="1" customWidth="1"/>
    <col min="14338" max="14338" width="21.125" style="1" customWidth="1"/>
    <col min="14339" max="14339" width="14.375" style="1" customWidth="1"/>
    <col min="14340" max="14340" width="13.75" style="1" customWidth="1"/>
    <col min="14341" max="14341" width="11.75" style="1" customWidth="1"/>
    <col min="14342" max="14342" width="19.375" style="1" customWidth="1"/>
    <col min="14343" max="14343" width="20.625" style="1" customWidth="1"/>
    <col min="14344" max="14344" width="18.25" style="1" customWidth="1"/>
    <col min="14345" max="14345" width="17.5" style="1" customWidth="1"/>
    <col min="14346" max="14592" width="9" style="1"/>
    <col min="14593" max="14593" width="6.375" style="1" customWidth="1"/>
    <col min="14594" max="14594" width="21.125" style="1" customWidth="1"/>
    <col min="14595" max="14595" width="14.375" style="1" customWidth="1"/>
    <col min="14596" max="14596" width="13.75" style="1" customWidth="1"/>
    <col min="14597" max="14597" width="11.75" style="1" customWidth="1"/>
    <col min="14598" max="14598" width="19.375" style="1" customWidth="1"/>
    <col min="14599" max="14599" width="20.625" style="1" customWidth="1"/>
    <col min="14600" max="14600" width="18.25" style="1" customWidth="1"/>
    <col min="14601" max="14601" width="17.5" style="1" customWidth="1"/>
    <col min="14602" max="14848" width="9" style="1"/>
    <col min="14849" max="14849" width="6.375" style="1" customWidth="1"/>
    <col min="14850" max="14850" width="21.125" style="1" customWidth="1"/>
    <col min="14851" max="14851" width="14.375" style="1" customWidth="1"/>
    <col min="14852" max="14852" width="13.75" style="1" customWidth="1"/>
    <col min="14853" max="14853" width="11.75" style="1" customWidth="1"/>
    <col min="14854" max="14854" width="19.375" style="1" customWidth="1"/>
    <col min="14855" max="14855" width="20.625" style="1" customWidth="1"/>
    <col min="14856" max="14856" width="18.25" style="1" customWidth="1"/>
    <col min="14857" max="14857" width="17.5" style="1" customWidth="1"/>
    <col min="14858" max="15104" width="9" style="1"/>
    <col min="15105" max="15105" width="6.375" style="1" customWidth="1"/>
    <col min="15106" max="15106" width="21.125" style="1" customWidth="1"/>
    <col min="15107" max="15107" width="14.375" style="1" customWidth="1"/>
    <col min="15108" max="15108" width="13.75" style="1" customWidth="1"/>
    <col min="15109" max="15109" width="11.75" style="1" customWidth="1"/>
    <col min="15110" max="15110" width="19.375" style="1" customWidth="1"/>
    <col min="15111" max="15111" width="20.625" style="1" customWidth="1"/>
    <col min="15112" max="15112" width="18.25" style="1" customWidth="1"/>
    <col min="15113" max="15113" width="17.5" style="1" customWidth="1"/>
    <col min="15114" max="15360" width="9" style="1"/>
    <col min="15361" max="15361" width="6.375" style="1" customWidth="1"/>
    <col min="15362" max="15362" width="21.125" style="1" customWidth="1"/>
    <col min="15363" max="15363" width="14.375" style="1" customWidth="1"/>
    <col min="15364" max="15364" width="13.75" style="1" customWidth="1"/>
    <col min="15365" max="15365" width="11.75" style="1" customWidth="1"/>
    <col min="15366" max="15366" width="19.375" style="1" customWidth="1"/>
    <col min="15367" max="15367" width="20.625" style="1" customWidth="1"/>
    <col min="15368" max="15368" width="18.25" style="1" customWidth="1"/>
    <col min="15369" max="15369" width="17.5" style="1" customWidth="1"/>
    <col min="15370" max="15616" width="9" style="1"/>
    <col min="15617" max="15617" width="6.375" style="1" customWidth="1"/>
    <col min="15618" max="15618" width="21.125" style="1" customWidth="1"/>
    <col min="15619" max="15619" width="14.375" style="1" customWidth="1"/>
    <col min="15620" max="15620" width="13.75" style="1" customWidth="1"/>
    <col min="15621" max="15621" width="11.75" style="1" customWidth="1"/>
    <col min="15622" max="15622" width="19.375" style="1" customWidth="1"/>
    <col min="15623" max="15623" width="20.625" style="1" customWidth="1"/>
    <col min="15624" max="15624" width="18.25" style="1" customWidth="1"/>
    <col min="15625" max="15625" width="17.5" style="1" customWidth="1"/>
    <col min="15626" max="15872" width="9" style="1"/>
    <col min="15873" max="15873" width="6.375" style="1" customWidth="1"/>
    <col min="15874" max="15874" width="21.125" style="1" customWidth="1"/>
    <col min="15875" max="15875" width="14.375" style="1" customWidth="1"/>
    <col min="15876" max="15876" width="13.75" style="1" customWidth="1"/>
    <col min="15877" max="15877" width="11.75" style="1" customWidth="1"/>
    <col min="15878" max="15878" width="19.375" style="1" customWidth="1"/>
    <col min="15879" max="15879" width="20.625" style="1" customWidth="1"/>
    <col min="15880" max="15880" width="18.25" style="1" customWidth="1"/>
    <col min="15881" max="15881" width="17.5" style="1" customWidth="1"/>
    <col min="15882" max="16128" width="9" style="1"/>
    <col min="16129" max="16129" width="6.375" style="1" customWidth="1"/>
    <col min="16130" max="16130" width="21.125" style="1" customWidth="1"/>
    <col min="16131" max="16131" width="14.375" style="1" customWidth="1"/>
    <col min="16132" max="16132" width="13.75" style="1" customWidth="1"/>
    <col min="16133" max="16133" width="11.75" style="1" customWidth="1"/>
    <col min="16134" max="16134" width="19.375" style="1" customWidth="1"/>
    <col min="16135" max="16135" width="20.625" style="1" customWidth="1"/>
    <col min="16136" max="16136" width="18.25" style="1" customWidth="1"/>
    <col min="16137" max="16137" width="17.5" style="1" customWidth="1"/>
    <col min="16138" max="16384" width="9" style="1"/>
  </cols>
  <sheetData>
    <row r="1" spans="1:9" ht="23.25" customHeight="1" x14ac:dyDescent="0.5">
      <c r="A1" s="26" t="s">
        <v>2</v>
      </c>
      <c r="B1" s="26"/>
      <c r="C1" s="26"/>
      <c r="D1" s="26"/>
      <c r="E1" s="26"/>
      <c r="F1" s="26"/>
      <c r="G1" s="26"/>
      <c r="H1" s="26"/>
      <c r="I1" s="26"/>
    </row>
    <row r="2" spans="1:9" x14ac:dyDescent="0.5">
      <c r="A2" s="27" t="s">
        <v>19</v>
      </c>
      <c r="B2" s="27"/>
      <c r="C2" s="27"/>
      <c r="D2" s="27"/>
      <c r="E2" s="27"/>
      <c r="F2" s="27"/>
      <c r="G2" s="27"/>
      <c r="H2" s="27"/>
      <c r="I2" s="27"/>
    </row>
    <row r="3" spans="1:9" x14ac:dyDescent="0.5">
      <c r="A3" s="28" t="s">
        <v>3</v>
      </c>
      <c r="B3" s="28"/>
      <c r="C3" s="28"/>
      <c r="D3" s="28"/>
      <c r="E3" s="28"/>
      <c r="F3" s="28"/>
      <c r="G3" s="28"/>
      <c r="H3" s="28"/>
      <c r="I3" s="28"/>
    </row>
    <row r="4" spans="1:9" x14ac:dyDescent="0.5">
      <c r="A4" s="25" t="s">
        <v>18</v>
      </c>
      <c r="B4" s="25"/>
      <c r="C4" s="25"/>
      <c r="D4" s="25"/>
      <c r="E4" s="25"/>
      <c r="F4" s="25"/>
      <c r="G4" s="25"/>
      <c r="H4" s="25"/>
      <c r="I4" s="25"/>
    </row>
    <row r="5" spans="1:9" ht="24" customHeight="1" x14ac:dyDescent="0.5">
      <c r="A5" s="2" t="s">
        <v>4</v>
      </c>
      <c r="B5" s="43" t="s">
        <v>5</v>
      </c>
      <c r="C5" s="2" t="s">
        <v>6</v>
      </c>
      <c r="D5" s="4" t="s">
        <v>0</v>
      </c>
      <c r="E5" s="45" t="s">
        <v>1</v>
      </c>
      <c r="F5" s="5" t="s">
        <v>7</v>
      </c>
      <c r="G5" s="4" t="s">
        <v>8</v>
      </c>
      <c r="H5" s="3" t="s">
        <v>9</v>
      </c>
      <c r="I5" s="6" t="s">
        <v>10</v>
      </c>
    </row>
    <row r="6" spans="1:9" ht="24" customHeight="1" x14ac:dyDescent="0.5">
      <c r="A6" s="7" t="s">
        <v>11</v>
      </c>
      <c r="B6" s="44"/>
      <c r="C6" s="7" t="s">
        <v>12</v>
      </c>
      <c r="D6" s="8" t="s">
        <v>13</v>
      </c>
      <c r="E6" s="46"/>
      <c r="F6" s="9" t="s">
        <v>14</v>
      </c>
      <c r="G6" s="8" t="s">
        <v>15</v>
      </c>
      <c r="H6" s="10" t="s">
        <v>16</v>
      </c>
      <c r="I6" s="11" t="s">
        <v>17</v>
      </c>
    </row>
    <row r="7" spans="1:9" s="15" customFormat="1" ht="24" customHeight="1" x14ac:dyDescent="0.5">
      <c r="A7" s="34">
        <f>+'[1]ข้อมูล มี.ค.69'!A2</f>
        <v>1</v>
      </c>
      <c r="B7" s="40" t="str">
        <f>+'[1]ข้อมูล มี.ค.69'!G2</f>
        <v>ซื้อหนังสือประกอบการอบรม (บทซีกิรเช้าเย็นของท่านนบี ศ็อลฯ) โครงการอบรมเพื่อส่งเสริมการมีส่วนร่วมของประชาชนตามแนวทางประชารัฐในเทศกาลถือศีลอด ประจำปีงบประมาณ พ.ศ. 2569 จำนวน 500 เล่ม</v>
      </c>
      <c r="C7" s="36">
        <f>+'[1]ข้อมูล มี.ค.69'!I2</f>
        <v>12500</v>
      </c>
      <c r="D7" s="36">
        <f>+'[1]ข้อมูล มี.ค.69'!J2</f>
        <v>12500</v>
      </c>
      <c r="E7" s="38" t="str">
        <f>+'[1]ข้อมูล มี.ค.69'!H2</f>
        <v>วิธีเฉพาะเจาะจง</v>
      </c>
      <c r="F7" s="12" t="str">
        <f>+'[1]ข้อมูล มี.ค.69'!M2</f>
        <v>ร้านมุสลิมโฟโต้</v>
      </c>
      <c r="G7" s="13" t="str">
        <f>+F7</f>
        <v>ร้านมุสลิมโฟโต้</v>
      </c>
      <c r="H7" s="29" t="str">
        <f>+'[1]ข้อมูล มี.ค.69'!O2</f>
        <v>เป็นราคาต่ำสุดและอยู่ในวงเงินได้รับ</v>
      </c>
      <c r="I7" s="14" t="str">
        <f>+'[1]ข้อมูล มี.ค.69'!B2</f>
        <v>ใบสั่งซื้อ</v>
      </c>
    </row>
    <row r="8" spans="1:9" s="15" customFormat="1" x14ac:dyDescent="0.5">
      <c r="A8" s="35"/>
      <c r="B8" s="41"/>
      <c r="C8" s="37"/>
      <c r="D8" s="37"/>
      <c r="E8" s="39"/>
      <c r="F8" s="52" t="str">
        <f>"ราคาที่เสนอ " &amp; TEXT(+'[1]ข้อมูล มี.ค.69'!K2,"#,##0.00") &amp; " บาท"</f>
        <v>ราคาที่เสนอ 12,500.00 บาท</v>
      </c>
      <c r="G8" s="52" t="str">
        <f>"ราคา " &amp; TEXT('[1]ข้อมูล มี.ค.69'!L2,"#,##0.00") &amp; " บาท"</f>
        <v>ราคา 12,500.00 บาท</v>
      </c>
      <c r="H8" s="30"/>
      <c r="I8" s="16" t="str">
        <f>"เลขที่ " &amp; +'[1]ข้อมูล มี.ค.69'!C2&amp;"/2569"</f>
        <v>เลขที่ 57/2569</v>
      </c>
    </row>
    <row r="9" spans="1:9" s="15" customFormat="1" x14ac:dyDescent="0.5">
      <c r="A9" s="35"/>
      <c r="B9" s="42"/>
      <c r="C9" s="37"/>
      <c r="D9" s="37"/>
      <c r="E9" s="39"/>
      <c r="F9" s="53"/>
      <c r="G9" s="53"/>
      <c r="H9" s="30"/>
      <c r="I9" s="55" t="str">
        <f>+'[1]ข้อมูล มี.ค.69'!D2 &amp; " " &amp; '[1]ข้อมูล มี.ค.69'!E2 &amp; " " &amp; '[1]ข้อมูล มี.ค.69'!F2</f>
        <v>2 มีนาคม 2569</v>
      </c>
    </row>
    <row r="10" spans="1:9" s="15" customFormat="1" x14ac:dyDescent="0.5">
      <c r="A10" s="48"/>
      <c r="B10" s="22" t="str">
        <f>"(" &amp; +'[1]ข้อมูล มี.ค.69'!N2 &amp; ")"</f>
        <v>(กองการศึกษา ศาสนาและวัฒนธรรม)</v>
      </c>
      <c r="C10" s="49"/>
      <c r="D10" s="49"/>
      <c r="E10" s="50"/>
      <c r="F10" s="54"/>
      <c r="G10" s="54"/>
      <c r="H10" s="51"/>
      <c r="I10" s="47"/>
    </row>
    <row r="11" spans="1:9" s="15" customFormat="1" ht="24" customHeight="1" x14ac:dyDescent="0.5">
      <c r="A11" s="34">
        <f>+'[1]ข้อมูล มี.ค.69'!A3</f>
        <v>2</v>
      </c>
      <c r="B11" s="31" t="str">
        <f>+'[1]ข้อมูล มี.ค.69'!G3</f>
        <v>ซื้อวัสดุก่อสร้าง จำนวน 1 รายการ (ยางแอสฟัลต์ CMS-2h จำนวน 60 ถัง)</v>
      </c>
      <c r="C11" s="36">
        <f>+'[1]ข้อมูล มี.ค.69'!I3</f>
        <v>404400</v>
      </c>
      <c r="D11" s="36">
        <f>+'[1]ข้อมูล มี.ค.69'!J3</f>
        <v>404400</v>
      </c>
      <c r="E11" s="38" t="str">
        <f>+'[1]ข้อมูล มี.ค.69'!H3</f>
        <v>วิธีเฉพาะเจาะจง</v>
      </c>
      <c r="F11" s="12" t="str">
        <f>+'[1]ข้อมูล มี.ค.69'!M3</f>
        <v>บริษัท แพมม์ เอ็นจิเนียริ่ง จำกัด</v>
      </c>
      <c r="G11" s="13" t="str">
        <f>+F11</f>
        <v>บริษัท แพมม์ เอ็นจิเนียริ่ง จำกัด</v>
      </c>
      <c r="H11" s="29" t="str">
        <f>+'[1]ข้อมูล มี.ค.69'!O3</f>
        <v>เป็นราคาต่ำสุดและอยู่ในวงเงินได้รับ</v>
      </c>
      <c r="I11" s="14" t="str">
        <f>+'[1]ข้อมูล มี.ค.69'!B3</f>
        <v>ใบสั่งซื้อ</v>
      </c>
    </row>
    <row r="12" spans="1:9" s="15" customFormat="1" x14ac:dyDescent="0.5">
      <c r="A12" s="35"/>
      <c r="B12" s="32"/>
      <c r="C12" s="37"/>
      <c r="D12" s="37"/>
      <c r="E12" s="39"/>
      <c r="F12" s="52" t="str">
        <f>"ราคาที่เสนอ " &amp; TEXT(+'[1]ข้อมูล มี.ค.69'!K3,"#,##0.00") &amp; " บาท"</f>
        <v>ราคาที่เสนอ 404,400.00 บาท</v>
      </c>
      <c r="G12" s="52" t="str">
        <f>"ราคา " &amp; TEXT('[1]ข้อมูล มี.ค.69'!L3,"#,##0.00") &amp; " บาท"</f>
        <v>ราคา 404,400.00 บาท</v>
      </c>
      <c r="H12" s="30"/>
      <c r="I12" s="16" t="str">
        <f>"เลขที่ " &amp; +'[1]ข้อมูล มี.ค.69'!C3&amp;"/2569"</f>
        <v>เลขที่ 58/2569</v>
      </c>
    </row>
    <row r="13" spans="1:9" s="15" customFormat="1" x14ac:dyDescent="0.5">
      <c r="A13" s="35"/>
      <c r="B13" s="33"/>
      <c r="C13" s="37"/>
      <c r="D13" s="37"/>
      <c r="E13" s="39"/>
      <c r="F13" s="53"/>
      <c r="G13" s="53"/>
      <c r="H13" s="30"/>
      <c r="I13" s="55" t="str">
        <f>+'[1]ข้อมูล มี.ค.69'!D3 &amp; " " &amp; '[1]ข้อมูล มี.ค.69'!E3 &amp; " " &amp; '[1]ข้อมูล มี.ค.69'!F3</f>
        <v>4 มีนาคม 2569</v>
      </c>
    </row>
    <row r="14" spans="1:9" s="15" customFormat="1" x14ac:dyDescent="0.5">
      <c r="A14" s="48"/>
      <c r="B14" s="22" t="str">
        <f>"(" &amp; +'[1]ข้อมูล มี.ค.69'!N3 &amp; ")"</f>
        <v>(กองช่าง)</v>
      </c>
      <c r="C14" s="49"/>
      <c r="D14" s="49"/>
      <c r="E14" s="50"/>
      <c r="F14" s="54"/>
      <c r="G14" s="54"/>
      <c r="H14" s="51"/>
      <c r="I14" s="47"/>
    </row>
    <row r="15" spans="1:9" s="15" customFormat="1" ht="24" customHeight="1" x14ac:dyDescent="0.5">
      <c r="A15" s="34">
        <f>+'[1]ข้อมูล มี.ค.69'!A4</f>
        <v>3</v>
      </c>
      <c r="B15" s="31" t="str">
        <f>+'[1]ข้อมูล มี.ค.69'!G4</f>
        <v>ซื้อกระเป๋าบรรจุเอกสาร สำหรับผู้เข้าร่วมโครงการอบรมเพื่อส่งเสริมการมีส่วนร่วมของประชาชนตามแนวทางประชารัฐในเทศกาลถือศีลอด ประจำปีงบประมาณ พ.ศ. 2569 จำนวน 500 ใบ</v>
      </c>
      <c r="C15" s="36">
        <f>+'[1]ข้อมูล มี.ค.69'!I4</f>
        <v>27500</v>
      </c>
      <c r="D15" s="36">
        <f>+'[1]ข้อมูล มี.ค.69'!J4</f>
        <v>27500</v>
      </c>
      <c r="E15" s="38" t="str">
        <f>+'[1]ข้อมูล มี.ค.69'!H4</f>
        <v>วิธีเฉพาะเจาะจง</v>
      </c>
      <c r="F15" s="12" t="str">
        <f>+'[1]ข้อมูล มี.ค.69'!M4</f>
        <v>กูรู พรีเมี่ยม</v>
      </c>
      <c r="G15" s="13" t="str">
        <f>+F15</f>
        <v>กูรู พรีเมี่ยม</v>
      </c>
      <c r="H15" s="29" t="str">
        <f>+'[1]ข้อมูล มี.ค.69'!O4</f>
        <v>เป็นราคาต่ำสุดและอยู่ในวงเงินได้รับ</v>
      </c>
      <c r="I15" s="14" t="str">
        <f>+'[1]ข้อมูล มี.ค.69'!B4</f>
        <v>ใบสั่งซื้อ</v>
      </c>
    </row>
    <row r="16" spans="1:9" s="15" customFormat="1" x14ac:dyDescent="0.5">
      <c r="A16" s="35"/>
      <c r="B16" s="32"/>
      <c r="C16" s="37"/>
      <c r="D16" s="37"/>
      <c r="E16" s="39"/>
      <c r="F16" s="52" t="str">
        <f>"ราคาที่เสนอ " &amp; TEXT(+'[1]ข้อมูล มี.ค.69'!K4,"#,##0.00") &amp; " บาท"</f>
        <v>ราคาที่เสนอ 27,500.00 บาท</v>
      </c>
      <c r="G16" s="52" t="str">
        <f>"ราคา " &amp; TEXT('[1]ข้อมูล มี.ค.69'!L4,"#,##0.00") &amp; " บาท"</f>
        <v>ราคา 27,500.00 บาท</v>
      </c>
      <c r="H16" s="30"/>
      <c r="I16" s="16" t="str">
        <f>"เลขที่ " &amp; +'[1]ข้อมูล มี.ค.69'!C4&amp;"/2569"</f>
        <v>เลขที่ 59/2569</v>
      </c>
    </row>
    <row r="17" spans="1:9" s="15" customFormat="1" x14ac:dyDescent="0.5">
      <c r="A17" s="35"/>
      <c r="B17" s="33"/>
      <c r="C17" s="37"/>
      <c r="D17" s="37"/>
      <c r="E17" s="39"/>
      <c r="F17" s="53"/>
      <c r="G17" s="53"/>
      <c r="H17" s="30"/>
      <c r="I17" s="55" t="str">
        <f>+'[1]ข้อมูล มี.ค.69'!D4 &amp; " " &amp; '[1]ข้อมูล มี.ค.69'!E4 &amp; " " &amp; '[1]ข้อมูล มี.ค.69'!F4</f>
        <v>4 มีนาคม 2569</v>
      </c>
    </row>
    <row r="18" spans="1:9" s="15" customFormat="1" x14ac:dyDescent="0.5">
      <c r="A18" s="48"/>
      <c r="B18" s="22" t="str">
        <f>"(" &amp; +'[1]ข้อมูล มี.ค.69'!N4 &amp; ")"</f>
        <v>(กองการศึกษา ศาสนาและวัฒนธรรม)</v>
      </c>
      <c r="C18" s="49"/>
      <c r="D18" s="49"/>
      <c r="E18" s="50"/>
      <c r="F18" s="54"/>
      <c r="G18" s="54"/>
      <c r="H18" s="51"/>
      <c r="I18" s="47"/>
    </row>
    <row r="19" spans="1:9" s="15" customFormat="1" ht="24" customHeight="1" x14ac:dyDescent="0.5">
      <c r="A19" s="34">
        <f>+'[1]ข้อมูล มี.ค.69'!A5</f>
        <v>4</v>
      </c>
      <c r="B19" s="40" t="str">
        <f>+'[1]ข้อมูล มี.ค.69'!G5</f>
        <v>จ้างถ่ายเอกสารประกอบการบรรยายโครงการอบรมเพื่อส่งเสริมการมีส่วนร่วมของประชาชนตามแนวทางประชารัฐในเทศกาลถือศีลอด ประจำปีงบประมาณ พ.ศ. 2569 จำนวน 500 เล่ม</v>
      </c>
      <c r="C19" s="36">
        <f>+'[1]ข้อมูล มี.ค.69'!I5</f>
        <v>32500</v>
      </c>
      <c r="D19" s="36">
        <f>+'[1]ข้อมูล มี.ค.69'!J5</f>
        <v>32500</v>
      </c>
      <c r="E19" s="38" t="str">
        <f>+'[1]ข้อมูล มี.ค.69'!H5</f>
        <v>วิธีเฉพาะเจาะจง</v>
      </c>
      <c r="F19" s="12" t="str">
        <f>+'[1]ข้อมูล มี.ค.69'!M5</f>
        <v>ร้านมุสลิมโฟโต้</v>
      </c>
      <c r="G19" s="13" t="str">
        <f>+F19</f>
        <v>ร้านมุสลิมโฟโต้</v>
      </c>
      <c r="H19" s="29" t="str">
        <f>+'[1]ข้อมูล มี.ค.69'!O5</f>
        <v>เป็นราคาต่ำสุดและอยู่ในวงเงินได้รับ</v>
      </c>
      <c r="I19" s="14" t="str">
        <f>+'[1]ข้อมูล มี.ค.69'!B5</f>
        <v>ใบสั่งจ้าง</v>
      </c>
    </row>
    <row r="20" spans="1:9" s="15" customFormat="1" x14ac:dyDescent="0.5">
      <c r="A20" s="35"/>
      <c r="B20" s="41"/>
      <c r="C20" s="37"/>
      <c r="D20" s="37"/>
      <c r="E20" s="39"/>
      <c r="F20" s="52" t="str">
        <f>"ราคาที่เสนอ " &amp; TEXT(+'[1]ข้อมูล มี.ค.69'!K5,"#,##0.00") &amp; " บาท"</f>
        <v>ราคาที่เสนอ 32,500.00 บาท</v>
      </c>
      <c r="G20" s="52" t="str">
        <f>"ราคา " &amp; TEXT('[1]ข้อมูล มี.ค.69'!L5,"#,##0.00") &amp; " บาท"</f>
        <v>ราคา 32,500.00 บาท</v>
      </c>
      <c r="H20" s="30"/>
      <c r="I20" s="16" t="str">
        <f>"เลขที่ " &amp; +'[1]ข้อมูล มี.ค.69'!C5&amp;"/2569"</f>
        <v>เลขที่ 29/2569</v>
      </c>
    </row>
    <row r="21" spans="1:9" s="15" customFormat="1" x14ac:dyDescent="0.5">
      <c r="A21" s="35"/>
      <c r="B21" s="42"/>
      <c r="C21" s="37"/>
      <c r="D21" s="37"/>
      <c r="E21" s="39"/>
      <c r="F21" s="53"/>
      <c r="G21" s="53"/>
      <c r="H21" s="30"/>
      <c r="I21" s="55" t="str">
        <f>+'[1]ข้อมูล มี.ค.69'!D5 &amp; " " &amp; '[1]ข้อมูล มี.ค.69'!E5 &amp; " " &amp; '[1]ข้อมูล มี.ค.69'!F5</f>
        <v>4 มีนาคม 2569</v>
      </c>
    </row>
    <row r="22" spans="1:9" s="15" customFormat="1" x14ac:dyDescent="0.5">
      <c r="A22" s="48"/>
      <c r="B22" s="22" t="str">
        <f>"(" &amp; +'[1]ข้อมูล มี.ค.69'!N5 &amp; ")"</f>
        <v>(กองการศึกษา ศาสนาและวัฒนธรรม)</v>
      </c>
      <c r="C22" s="49"/>
      <c r="D22" s="49"/>
      <c r="E22" s="50"/>
      <c r="F22" s="54"/>
      <c r="G22" s="54"/>
      <c r="H22" s="51"/>
      <c r="I22" s="47"/>
    </row>
    <row r="23" spans="1:9" s="15" customFormat="1" ht="24" customHeight="1" x14ac:dyDescent="0.5">
      <c r="A23" s="34">
        <f>+'[1]ข้อมูล มี.ค.69'!A6</f>
        <v>5</v>
      </c>
      <c r="B23" s="31" t="str">
        <f>+'[1]ข้อมูล มี.ค.69'!G6</f>
        <v>จ้างซ่อมเปลี่ยนอะไหล่รถบรรทุกเทท้าย ยี่ห้อ อีซูซุ ทะเบียน 80-4607 ปัตตานี รหัสครุภัณฑ์ 017 45 0021 จำนวน 1 คัน</v>
      </c>
      <c r="C23" s="36">
        <f>+'[1]ข้อมูล มี.ค.69'!I6</f>
        <v>36000</v>
      </c>
      <c r="D23" s="36">
        <f>+'[1]ข้อมูล มี.ค.69'!J6</f>
        <v>36000</v>
      </c>
      <c r="E23" s="38" t="str">
        <f>+'[1]ข้อมูล มี.ค.69'!H6</f>
        <v>วิธีเฉพาะเจาะจง</v>
      </c>
      <c r="F23" s="12" t="str">
        <f>+'[1]ข้อมูล มี.ค.69'!M6</f>
        <v>หมวย หมวย การช่าง</v>
      </c>
      <c r="G23" s="13" t="str">
        <f>+F23</f>
        <v>หมวย หมวย การช่าง</v>
      </c>
      <c r="H23" s="29" t="str">
        <f>+'[1]ข้อมูล มี.ค.69'!O6</f>
        <v>เป็นราคาต่ำสุดและอยู่ในวงเงินได้รับ</v>
      </c>
      <c r="I23" s="14" t="str">
        <f>+'[1]ข้อมูล มี.ค.69'!B6</f>
        <v>ใบสั่งจ้าง</v>
      </c>
    </row>
    <row r="24" spans="1:9" s="15" customFormat="1" x14ac:dyDescent="0.5">
      <c r="A24" s="35"/>
      <c r="B24" s="32"/>
      <c r="C24" s="37"/>
      <c r="D24" s="37"/>
      <c r="E24" s="39"/>
      <c r="F24" s="52" t="str">
        <f>"ราคาที่เสนอ " &amp; TEXT(+'[1]ข้อมูล มี.ค.69'!K6,"#,##0.00") &amp; " บาท"</f>
        <v>ราคาที่เสนอ 36,000.00 บาท</v>
      </c>
      <c r="G24" s="52" t="str">
        <f>"ราคา " &amp; TEXT('[1]ข้อมูล มี.ค.69'!L6,"#,##0.00") &amp; " บาท"</f>
        <v>ราคา 36,000.00 บาท</v>
      </c>
      <c r="H24" s="30"/>
      <c r="I24" s="16" t="str">
        <f>"เลขที่ " &amp; +'[1]ข้อมูล มี.ค.69'!C6&amp;"/2569"</f>
        <v>เลขที่ 30/2569</v>
      </c>
    </row>
    <row r="25" spans="1:9" s="15" customFormat="1" x14ac:dyDescent="0.5">
      <c r="A25" s="35"/>
      <c r="B25" s="33"/>
      <c r="C25" s="37"/>
      <c r="D25" s="37"/>
      <c r="E25" s="39"/>
      <c r="F25" s="53"/>
      <c r="G25" s="53"/>
      <c r="H25" s="30"/>
      <c r="I25" s="55" t="str">
        <f>+'[1]ข้อมูล มี.ค.69'!D6 &amp; " " &amp; '[1]ข้อมูล มี.ค.69'!E6 &amp; " " &amp; '[1]ข้อมูล มี.ค.69'!F6</f>
        <v>5 มีนาคม 2569</v>
      </c>
    </row>
    <row r="26" spans="1:9" s="15" customFormat="1" x14ac:dyDescent="0.5">
      <c r="A26" s="48"/>
      <c r="B26" s="23" t="str">
        <f>"(" &amp; +'[1]ข้อมูล มี.ค.69'!N6 &amp; ")"</f>
        <v>(กองช่าง)</v>
      </c>
      <c r="C26" s="49"/>
      <c r="D26" s="49"/>
      <c r="E26" s="50"/>
      <c r="F26" s="54"/>
      <c r="G26" s="54"/>
      <c r="H26" s="51"/>
      <c r="I26" s="47"/>
    </row>
    <row r="27" spans="1:9" s="15" customFormat="1" ht="24" customHeight="1" x14ac:dyDescent="0.5">
      <c r="A27" s="34">
        <f>+'[1]ข้อมูล มี.ค.69'!A7</f>
        <v>6</v>
      </c>
      <c r="B27" s="31" t="str">
        <f>+'[1]ข้อมูล มี.ค.69'!G7</f>
        <v>ซื้อเครื่องตัดหญ้าแบบนั่งขับ จำนวน 1 คัน</v>
      </c>
      <c r="C27" s="36">
        <f>+'[1]ข้อมูล มี.ค.69'!I7</f>
        <v>170000</v>
      </c>
      <c r="D27" s="36">
        <f>+'[1]ข้อมูล มี.ค.69'!J7</f>
        <v>170000</v>
      </c>
      <c r="E27" s="38" t="str">
        <f>+'[1]ข้อมูล มี.ค.69'!H7</f>
        <v>วิธีเฉพาะเจาะจง</v>
      </c>
      <c r="F27" s="12" t="str">
        <f>+'[1]ข้อมูล มี.ค.69'!M7</f>
        <v>ห้างหุ้นส่วนจำกัด ฟาร์มแทรกเตอร์จักรกลการเกษตร</v>
      </c>
      <c r="G27" s="13" t="str">
        <f>+F27</f>
        <v>ห้างหุ้นส่วนจำกัด ฟาร์มแทรกเตอร์จักรกลการเกษตร</v>
      </c>
      <c r="H27" s="29" t="str">
        <f>+'[1]ข้อมูล มี.ค.69'!O7</f>
        <v>เป็นราคาต่ำสุดและอยู่ในวงเงินได้รับ</v>
      </c>
      <c r="I27" s="14" t="str">
        <f>+'[1]ข้อมูล มี.ค.69'!B7</f>
        <v>สัญญาซื้อขาย</v>
      </c>
    </row>
    <row r="28" spans="1:9" s="15" customFormat="1" x14ac:dyDescent="0.5">
      <c r="A28" s="35"/>
      <c r="B28" s="32"/>
      <c r="C28" s="37"/>
      <c r="D28" s="37"/>
      <c r="E28" s="39"/>
      <c r="F28" s="52" t="str">
        <f>"ราคาที่เสนอ " &amp; TEXT(+'[1]ข้อมูล มี.ค.69'!K7,"#,##0.00") &amp; " บาท"</f>
        <v>ราคาที่เสนอ 170,000.00 บาท</v>
      </c>
      <c r="G28" s="52" t="str">
        <f>"ราคา " &amp; TEXT('[1]ข้อมูล มี.ค.69'!L7,"#,##0.00") &amp; " บาท"</f>
        <v>ราคา 170,000.00 บาท</v>
      </c>
      <c r="H28" s="30"/>
      <c r="I28" s="16" t="str">
        <f>"เลขที่ " &amp; +'[1]ข้อมูล มี.ค.69'!C7&amp;"/2569"</f>
        <v>เลขที่ 11/2569</v>
      </c>
    </row>
    <row r="29" spans="1:9" s="15" customFormat="1" x14ac:dyDescent="0.5">
      <c r="A29" s="35"/>
      <c r="B29" s="33"/>
      <c r="C29" s="37"/>
      <c r="D29" s="37"/>
      <c r="E29" s="39"/>
      <c r="F29" s="53"/>
      <c r="G29" s="53"/>
      <c r="H29" s="30"/>
      <c r="I29" s="55" t="str">
        <f>+'[1]ข้อมูล มี.ค.69'!D7 &amp; " " &amp; '[1]ข้อมูล มี.ค.69'!E7 &amp; " " &amp; '[1]ข้อมูล มี.ค.69'!F7</f>
        <v>5 มีนาคม 2569</v>
      </c>
    </row>
    <row r="30" spans="1:9" s="15" customFormat="1" x14ac:dyDescent="0.5">
      <c r="A30" s="48"/>
      <c r="B30" s="22" t="str">
        <f>"(" &amp; +'[1]ข้อมูล มี.ค.69'!N7 &amp; ")"</f>
        <v>(กองการศึกษา ศาสนาและวัฒนธรรม)</v>
      </c>
      <c r="C30" s="49"/>
      <c r="D30" s="49"/>
      <c r="E30" s="50"/>
      <c r="F30" s="54"/>
      <c r="G30" s="54"/>
      <c r="H30" s="51"/>
      <c r="I30" s="47"/>
    </row>
    <row r="31" spans="1:9" s="15" customFormat="1" ht="24" customHeight="1" x14ac:dyDescent="0.5">
      <c r="A31" s="34">
        <f>+'[1]ข้อมูล มี.ค.69'!A8</f>
        <v>7</v>
      </c>
      <c r="B31" s="31" t="str">
        <f>+'[1]ข้อมูล มี.ค.69'!G8</f>
        <v>จ้างเหมาบริการปฏิบัติงานทางด้านสาธารณสุข ตำแหน่ง ผู้ช่วยนักวิชาการสาธารณสุข จำนวน 1 ราย</v>
      </c>
      <c r="C31" s="36">
        <f>+'[1]ข้อมูล มี.ค.69'!I8</f>
        <v>10500</v>
      </c>
      <c r="D31" s="36">
        <f>+'[1]ข้อมูล มี.ค.69'!J8</f>
        <v>10500</v>
      </c>
      <c r="E31" s="38" t="str">
        <f>+'[1]ข้อมูล มี.ค.69'!H8</f>
        <v>วิธีเฉพาะเจาะจง</v>
      </c>
      <c r="F31" s="12" t="str">
        <f>+'[1]ข้อมูล มี.ค.69'!M8</f>
        <v>นางสาวอิลฮิม  อาลี</v>
      </c>
      <c r="G31" s="13" t="str">
        <f>+F31</f>
        <v>นางสาวอิลฮิม  อาลี</v>
      </c>
      <c r="H31" s="29" t="str">
        <f>+'[1]ข้อมูล มี.ค.69'!O8</f>
        <v>เป็นราคาต่ำสุดและอยู่ในวงเงินได้รับ</v>
      </c>
      <c r="I31" s="14" t="str">
        <f>+'[1]ข้อมูล มี.ค.69'!B8</f>
        <v>จ้างเหมาบริการ</v>
      </c>
    </row>
    <row r="32" spans="1:9" s="15" customFormat="1" x14ac:dyDescent="0.5">
      <c r="A32" s="35"/>
      <c r="B32" s="32"/>
      <c r="C32" s="37"/>
      <c r="D32" s="37"/>
      <c r="E32" s="39"/>
      <c r="F32" s="52" t="str">
        <f>"ราคาที่เสนอ " &amp; TEXT(+'[1]ข้อมูล มี.ค.69'!K8,"#,##0.00") &amp; " บาท"</f>
        <v>ราคาที่เสนอ 10,500.00 บาท</v>
      </c>
      <c r="G32" s="52" t="str">
        <f>"ราคา " &amp; TEXT('[1]ข้อมูล มี.ค.69'!L8,"#,##0.00") &amp; " บาท"</f>
        <v>ราคา 10,500.00 บาท</v>
      </c>
      <c r="H32" s="30"/>
      <c r="I32" s="16" t="str">
        <f>"เลขที่ " &amp; +'[1]ข้อมูล มี.ค.69'!C8&amp;"/2569"</f>
        <v>เลขที่ 31/2569</v>
      </c>
    </row>
    <row r="33" spans="1:9" s="15" customFormat="1" x14ac:dyDescent="0.5">
      <c r="A33" s="35"/>
      <c r="B33" s="33"/>
      <c r="C33" s="37"/>
      <c r="D33" s="37"/>
      <c r="E33" s="39"/>
      <c r="F33" s="53"/>
      <c r="G33" s="53"/>
      <c r="H33" s="30"/>
      <c r="I33" s="55" t="str">
        <f>+'[1]ข้อมูล มี.ค.69'!D8 &amp; " " &amp; '[1]ข้อมูล มี.ค.69'!E8 &amp; " " &amp; '[1]ข้อมูล มี.ค.69'!F8</f>
        <v>5 มีนาคม 2569</v>
      </c>
    </row>
    <row r="34" spans="1:9" s="15" customFormat="1" x14ac:dyDescent="0.5">
      <c r="A34" s="48"/>
      <c r="B34" s="22" t="str">
        <f>"(" &amp; +'[1]ข้อมูล มี.ค.69'!N8 &amp; ")"</f>
        <v>(กองสาธารณสุข)</v>
      </c>
      <c r="C34" s="49"/>
      <c r="D34" s="49"/>
      <c r="E34" s="50"/>
      <c r="F34" s="54"/>
      <c r="G34" s="54"/>
      <c r="H34" s="51"/>
      <c r="I34" s="47"/>
    </row>
    <row r="35" spans="1:9" s="15" customFormat="1" ht="24" customHeight="1" x14ac:dyDescent="0.5">
      <c r="A35" s="34">
        <f>+'[1]ข้อมูล มี.ค.69'!A9</f>
        <v>8</v>
      </c>
      <c r="B35" s="31" t="str">
        <f>+'[1]ข้อมูล มี.ค.69'!G9</f>
        <v>จ้างเหมาบริการปฏิบัติงานทางด้านสาธารณสุข ตำแหน่ง ผู้ช่วยนักวิชาการสาธารณสุข จำนวน 1 ราย</v>
      </c>
      <c r="C35" s="36">
        <f>+'[1]ข้อมูล มี.ค.69'!I9</f>
        <v>10500</v>
      </c>
      <c r="D35" s="36">
        <f>+'[1]ข้อมูล มี.ค.69'!J9</f>
        <v>10500</v>
      </c>
      <c r="E35" s="38" t="str">
        <f>+'[1]ข้อมูล มี.ค.69'!H9</f>
        <v>วิธีเฉพาะเจาะจง</v>
      </c>
      <c r="F35" s="12" t="str">
        <f>+'[1]ข้อมูล มี.ค.69'!M9</f>
        <v>นางสาวสารีนา  กามา</v>
      </c>
      <c r="G35" s="13" t="str">
        <f>+F35</f>
        <v>นางสาวสารีนา  กามา</v>
      </c>
      <c r="H35" s="29" t="str">
        <f>+'[1]ข้อมูล มี.ค.69'!O9</f>
        <v>เป็นราคาต่ำสุดและอยู่ในวงเงินได้รับ</v>
      </c>
      <c r="I35" s="14" t="str">
        <f>+'[1]ข้อมูล มี.ค.69'!B9</f>
        <v>จ้างเหมาบริการ</v>
      </c>
    </row>
    <row r="36" spans="1:9" s="15" customFormat="1" x14ac:dyDescent="0.5">
      <c r="A36" s="35"/>
      <c r="B36" s="32"/>
      <c r="C36" s="37"/>
      <c r="D36" s="37"/>
      <c r="E36" s="39"/>
      <c r="F36" s="52" t="str">
        <f>"ราคาที่เสนอ " &amp; TEXT(+'[1]ข้อมูล มี.ค.69'!K9,"#,##0.00") &amp; " บาท"</f>
        <v>ราคาที่เสนอ 10,500.00 บาท</v>
      </c>
      <c r="G36" s="52" t="str">
        <f>"ราคา " &amp; TEXT('[1]ข้อมูล มี.ค.69'!L9,"#,##0.00") &amp; " บาท"</f>
        <v>ราคา 10,500.00 บาท</v>
      </c>
      <c r="H36" s="30"/>
      <c r="I36" s="16" t="str">
        <f>"เลขที่ " &amp; +'[1]ข้อมูล มี.ค.69'!C9&amp;"/2569"</f>
        <v>เลขที่ 32/2569</v>
      </c>
    </row>
    <row r="37" spans="1:9" s="15" customFormat="1" x14ac:dyDescent="0.5">
      <c r="A37" s="35"/>
      <c r="B37" s="33"/>
      <c r="C37" s="37"/>
      <c r="D37" s="37"/>
      <c r="E37" s="39"/>
      <c r="F37" s="53"/>
      <c r="G37" s="53"/>
      <c r="H37" s="30"/>
      <c r="I37" s="55" t="str">
        <f>+'[1]ข้อมูล มี.ค.69'!D9 &amp; " " &amp; '[1]ข้อมูล มี.ค.69'!E9 &amp; " " &amp; '[1]ข้อมูล มี.ค.69'!F9</f>
        <v>5 มีนาคม 2569</v>
      </c>
    </row>
    <row r="38" spans="1:9" s="15" customFormat="1" x14ac:dyDescent="0.5">
      <c r="A38" s="48"/>
      <c r="B38" s="22" t="str">
        <f>"(" &amp; +'[1]ข้อมูล มี.ค.69'!N9 &amp; ")"</f>
        <v>(กองสาธารณสุข)</v>
      </c>
      <c r="C38" s="49"/>
      <c r="D38" s="49"/>
      <c r="E38" s="50"/>
      <c r="F38" s="54"/>
      <c r="G38" s="54"/>
      <c r="H38" s="51"/>
      <c r="I38" s="47"/>
    </row>
    <row r="39" spans="1:9" s="15" customFormat="1" ht="24" customHeight="1" x14ac:dyDescent="0.5">
      <c r="A39" s="34">
        <f>+'[1]ข้อมูล มี.ค.69'!A10</f>
        <v>9</v>
      </c>
      <c r="B39" s="40" t="str">
        <f>+'[1]ข้อมูล มี.ค.69'!G10</f>
        <v>จ้างบำรุงรักษาและตรวจเช็คระยะรถยนต์ประจำตำแหน่งแบบขับเคลื่อน 4 ล้อ ยี่ห้อ โตโยต้า รุ่น ฟอร์จูนเนอร์ ทะเบียน กค-6999 ปัตตานี รหัสครุภัณฑ์ 001 62 0029 จำนวน 1 คัน</v>
      </c>
      <c r="C39" s="36">
        <f>+'[1]ข้อมูล มี.ค.69'!I10</f>
        <v>5000</v>
      </c>
      <c r="D39" s="36">
        <f>+'[1]ข้อมูล มี.ค.69'!J10</f>
        <v>3790</v>
      </c>
      <c r="E39" s="38" t="str">
        <f>+'[1]ข้อมูล มี.ค.69'!H10</f>
        <v>วิธีเฉพาะเจาะจง</v>
      </c>
      <c r="F39" s="12" t="str">
        <f>+'[1]ข้อมูล มี.ค.69'!M10</f>
        <v>อู่วิสัน SERVICE</v>
      </c>
      <c r="G39" s="13" t="str">
        <f>+F39</f>
        <v>อู่วิสัน SERVICE</v>
      </c>
      <c r="H39" s="29" t="str">
        <f>+'[1]ข้อมูล มี.ค.69'!O10</f>
        <v>เป็นราคาต่ำสุดและอยู่ในวงเงินได้รับ</v>
      </c>
      <c r="I39" s="14" t="str">
        <f>+'[1]ข้อมูล มี.ค.69'!B10</f>
        <v>รายงานขอจ้าง</v>
      </c>
    </row>
    <row r="40" spans="1:9" s="15" customFormat="1" x14ac:dyDescent="0.5">
      <c r="A40" s="35"/>
      <c r="B40" s="41"/>
      <c r="C40" s="37"/>
      <c r="D40" s="37"/>
      <c r="E40" s="39"/>
      <c r="F40" s="52" t="str">
        <f>"ราคาที่เสนอ " &amp; TEXT(+'[1]ข้อมูล มี.ค.69'!K10,"#,##0.00") &amp; " บาท"</f>
        <v>ราคาที่เสนอ 3,790.00 บาท</v>
      </c>
      <c r="G40" s="52" t="str">
        <f>"ราคา " &amp; TEXT('[1]ข้อมูล มี.ค.69'!L10,"#,##0.00") &amp; " บาท"</f>
        <v>ราคา 3,790.00 บาท</v>
      </c>
      <c r="H40" s="30"/>
      <c r="I40" s="16" t="str">
        <f>"เลขที่ " &amp; +'[1]ข้อมูล มี.ค.69'!C10&amp;"/2569"</f>
        <v>เลขที่ 4/2569</v>
      </c>
    </row>
    <row r="41" spans="1:9" s="15" customFormat="1" x14ac:dyDescent="0.5">
      <c r="A41" s="35"/>
      <c r="B41" s="42"/>
      <c r="C41" s="37"/>
      <c r="D41" s="37"/>
      <c r="E41" s="39"/>
      <c r="F41" s="53"/>
      <c r="G41" s="53"/>
      <c r="H41" s="30"/>
      <c r="I41" s="55" t="str">
        <f>+'[1]ข้อมูล มี.ค.69'!D10 &amp; " " &amp; '[1]ข้อมูล มี.ค.69'!E10 &amp; " " &amp; '[1]ข้อมูล มี.ค.69'!F10</f>
        <v>9 มีนาคม 2569</v>
      </c>
    </row>
    <row r="42" spans="1:9" s="15" customFormat="1" x14ac:dyDescent="0.5">
      <c r="A42" s="48"/>
      <c r="B42" s="22" t="str">
        <f>"(" &amp; +'[1]ข้อมูล มี.ค.69'!N10 &amp; ")"</f>
        <v>(กองช่าง)</v>
      </c>
      <c r="C42" s="49"/>
      <c r="D42" s="49"/>
      <c r="E42" s="50"/>
      <c r="F42" s="54"/>
      <c r="G42" s="54"/>
      <c r="H42" s="51"/>
      <c r="I42" s="47"/>
    </row>
    <row r="43" spans="1:9" s="15" customFormat="1" ht="24" customHeight="1" x14ac:dyDescent="0.5">
      <c r="A43" s="34">
        <f>+'[1]ข้อมูล มี.ค.69'!A11</f>
        <v>10</v>
      </c>
      <c r="B43" s="31" t="str">
        <f>+'[1]ข้อมูล มี.ค.69'!G11</f>
        <v>ซื้อครุภัณฑ์คอมพิวเตอร์หรืออิเล็กทรอนิกส์ จำนวน 4 รายการ</v>
      </c>
      <c r="C43" s="36">
        <f>+'[1]ข้อมูล มี.ค.69'!I11</f>
        <v>100900</v>
      </c>
      <c r="D43" s="36">
        <f>+'[1]ข้อมูล มี.ค.69'!J11</f>
        <v>100900</v>
      </c>
      <c r="E43" s="38" t="str">
        <f>+'[1]ข้อมูล มี.ค.69'!H11</f>
        <v>วิธีเฉพาะเจาะจง</v>
      </c>
      <c r="F43" s="12" t="str">
        <f>+'[1]ข้อมูล มี.ค.69'!M11</f>
        <v>บริษัท ทักษิณ อินโฟเทค จำกัด</v>
      </c>
      <c r="G43" s="13" t="str">
        <f>+F43</f>
        <v>บริษัท ทักษิณ อินโฟเทค จำกัด</v>
      </c>
      <c r="H43" s="29" t="str">
        <f>+'[1]ข้อมูล มี.ค.69'!O11</f>
        <v>เป็นราคาต่ำสุดและอยู่ในวงเงินได้รับ</v>
      </c>
      <c r="I43" s="14" t="str">
        <f>+'[1]ข้อมูล มี.ค.69'!B11</f>
        <v>สัญญาซื้อขายคอมพิวเตอร์</v>
      </c>
    </row>
    <row r="44" spans="1:9" s="15" customFormat="1" x14ac:dyDescent="0.5">
      <c r="A44" s="35"/>
      <c r="B44" s="32"/>
      <c r="C44" s="37"/>
      <c r="D44" s="37"/>
      <c r="E44" s="39"/>
      <c r="F44" s="52" t="str">
        <f>"ราคาที่เสนอ " &amp; TEXT(+'[1]ข้อมูล มี.ค.69'!K11,"#,##0.00") &amp; " บาท"</f>
        <v>ราคาที่เสนอ 100,900.00 บาท</v>
      </c>
      <c r="G44" s="52" t="str">
        <f>"ราคา " &amp; TEXT('[1]ข้อมูล มี.ค.69'!L11,"#,##0.00") &amp; " บาท"</f>
        <v>ราคา 100,900.00 บาท</v>
      </c>
      <c r="H44" s="30"/>
      <c r="I44" s="16" t="str">
        <f>"เลขที่ " &amp; +'[1]ข้อมูล มี.ค.69'!C11&amp;"/2569"</f>
        <v>เลขที่ 2/2569</v>
      </c>
    </row>
    <row r="45" spans="1:9" s="15" customFormat="1" x14ac:dyDescent="0.5">
      <c r="A45" s="35"/>
      <c r="B45" s="33"/>
      <c r="C45" s="37"/>
      <c r="D45" s="37"/>
      <c r="E45" s="39"/>
      <c r="F45" s="53"/>
      <c r="G45" s="53"/>
      <c r="H45" s="30"/>
      <c r="I45" s="55" t="str">
        <f>+'[1]ข้อมูล มี.ค.69'!D11 &amp; " " &amp; '[1]ข้อมูล มี.ค.69'!E11 &amp; " " &amp; '[1]ข้อมูล มี.ค.69'!F11</f>
        <v>10 มีนาคม 2569</v>
      </c>
    </row>
    <row r="46" spans="1:9" s="15" customFormat="1" x14ac:dyDescent="0.5">
      <c r="A46" s="48"/>
      <c r="B46" s="22" t="str">
        <f>"(" &amp; +'[1]ข้อมูล มี.ค.69'!N11 &amp; ")"</f>
        <v>(กองยุทธศาสตร์และงบประมาณ)</v>
      </c>
      <c r="C46" s="49"/>
      <c r="D46" s="49"/>
      <c r="E46" s="50"/>
      <c r="F46" s="54"/>
      <c r="G46" s="54"/>
      <c r="H46" s="51"/>
      <c r="I46" s="47"/>
    </row>
    <row r="47" spans="1:9" s="15" customFormat="1" ht="24" customHeight="1" x14ac:dyDescent="0.5">
      <c r="A47" s="34">
        <f>+'[1]ข้อมูล มี.ค.69'!A12</f>
        <v>11</v>
      </c>
      <c r="B47" s="31" t="str">
        <f>+'[1]ข้อมูล มี.ค.69'!G12</f>
        <v>ซื้อวัสดุคอมพิวเตอร์ จำนวน 30 รายการ</v>
      </c>
      <c r="C47" s="36">
        <f>+'[1]ข้อมูล มี.ค.69'!I12</f>
        <v>46190</v>
      </c>
      <c r="D47" s="36">
        <f>+'[1]ข้อมูล มี.ค.69'!J12</f>
        <v>46190</v>
      </c>
      <c r="E47" s="38" t="str">
        <f>+'[1]ข้อมูล มี.ค.69'!H12</f>
        <v>วิธีเฉพาะเจาะจง</v>
      </c>
      <c r="F47" s="12" t="str">
        <f>+'[1]ข้อมูล มี.ค.69'!M12</f>
        <v>บริษัท แอล.เจ อินเตอร์กรุ๊ป จำกัด</v>
      </c>
      <c r="G47" s="13" t="str">
        <f>+F47</f>
        <v>บริษัท แอล.เจ อินเตอร์กรุ๊ป จำกัด</v>
      </c>
      <c r="H47" s="29" t="str">
        <f>+'[1]ข้อมูล มี.ค.69'!O12</f>
        <v>เป็นราคาต่ำสุดและอยู่ในวงเงินได้รับ</v>
      </c>
      <c r="I47" s="14" t="str">
        <f>+'[1]ข้อมูล มี.ค.69'!B12</f>
        <v>ใบสั่งซื้อ</v>
      </c>
    </row>
    <row r="48" spans="1:9" s="15" customFormat="1" x14ac:dyDescent="0.5">
      <c r="A48" s="35"/>
      <c r="B48" s="32"/>
      <c r="C48" s="37"/>
      <c r="D48" s="37"/>
      <c r="E48" s="39"/>
      <c r="F48" s="52" t="str">
        <f>"ราคาที่เสนอ " &amp; TEXT(+'[1]ข้อมูล มี.ค.69'!K12,"#,##0.00") &amp; " บาท"</f>
        <v>ราคาที่เสนอ 46,190.00 บาท</v>
      </c>
      <c r="G48" s="52" t="str">
        <f>"ราคา " &amp; TEXT('[1]ข้อมูล มี.ค.69'!L12,"#,##0.00") &amp; " บาท"</f>
        <v>ราคา 46,190.00 บาท</v>
      </c>
      <c r="H48" s="30"/>
      <c r="I48" s="16" t="str">
        <f>"เลขที่ " &amp; +'[1]ข้อมูล มี.ค.69'!C12&amp;"/2569"</f>
        <v>เลขที่ 60/2569</v>
      </c>
    </row>
    <row r="49" spans="1:9" s="15" customFormat="1" x14ac:dyDescent="0.5">
      <c r="A49" s="35"/>
      <c r="B49" s="33"/>
      <c r="C49" s="37"/>
      <c r="D49" s="37"/>
      <c r="E49" s="39"/>
      <c r="F49" s="53"/>
      <c r="G49" s="53"/>
      <c r="H49" s="30"/>
      <c r="I49" s="55" t="str">
        <f>+'[1]ข้อมูล มี.ค.69'!D12 &amp; " " &amp; '[1]ข้อมูล มี.ค.69'!E12 &amp; " " &amp; '[1]ข้อมูล มี.ค.69'!F12</f>
        <v>12 มีนาคม 2569</v>
      </c>
    </row>
    <row r="50" spans="1:9" s="15" customFormat="1" x14ac:dyDescent="0.5">
      <c r="A50" s="48"/>
      <c r="B50" s="23" t="str">
        <f>"(" &amp; +'[1]ข้อมูล มี.ค.69'!N12 &amp; ")"</f>
        <v>(กองยุทธศาสตร์และงบประมาณ)</v>
      </c>
      <c r="C50" s="49"/>
      <c r="D50" s="49"/>
      <c r="E50" s="50"/>
      <c r="F50" s="54"/>
      <c r="G50" s="54"/>
      <c r="H50" s="51"/>
      <c r="I50" s="47"/>
    </row>
    <row r="51" spans="1:9" s="15" customFormat="1" ht="24" customHeight="1" x14ac:dyDescent="0.5">
      <c r="A51" s="34">
        <f>+'[1]ข้อมูล มี.ค.69'!A13</f>
        <v>12</v>
      </c>
      <c r="B51" s="31" t="str">
        <f>+'[1]ข้อมูล มี.ค.69'!G13</f>
        <v>ซื้อวัสดุสำนักงาน (หมึกพิมพ์สำเนาและกระดาษไข) จำนวน 2 รายการ</v>
      </c>
      <c r="C51" s="36">
        <f>+'[1]ข้อมูล มี.ค.69'!I13</f>
        <v>14160</v>
      </c>
      <c r="D51" s="36">
        <f>+'[1]ข้อมูล มี.ค.69'!J13</f>
        <v>14160</v>
      </c>
      <c r="E51" s="38" t="str">
        <f>+'[1]ข้อมูล มี.ค.69'!H13</f>
        <v>วิธีเฉพาะเจาะจง</v>
      </c>
      <c r="F51" s="12" t="str">
        <f>+'[1]ข้อมูล มี.ค.69'!M13</f>
        <v>บริษัท แอล.เจ อินเตอร์กรุ๊ป จำกัด</v>
      </c>
      <c r="G51" s="13" t="str">
        <f>+F51</f>
        <v>บริษัท แอล.เจ อินเตอร์กรุ๊ป จำกัด</v>
      </c>
      <c r="H51" s="29" t="str">
        <f>+'[1]ข้อมูล มี.ค.69'!O13</f>
        <v>เป็นราคาต่ำสุดและอยู่ในวงเงินได้รับ</v>
      </c>
      <c r="I51" s="14" t="str">
        <f>+'[1]ข้อมูล มี.ค.69'!B13</f>
        <v>ใบสั่งซื้อ</v>
      </c>
    </row>
    <row r="52" spans="1:9" s="15" customFormat="1" x14ac:dyDescent="0.5">
      <c r="A52" s="35"/>
      <c r="B52" s="32"/>
      <c r="C52" s="37"/>
      <c r="D52" s="37"/>
      <c r="E52" s="39"/>
      <c r="F52" s="52" t="str">
        <f>"ราคาที่เสนอ " &amp; TEXT(+'[1]ข้อมูล มี.ค.69'!K13,"#,##0.00") &amp; " บาท"</f>
        <v>ราคาที่เสนอ 14,160.00 บาท</v>
      </c>
      <c r="G52" s="52" t="str">
        <f>"ราคา " &amp; TEXT('[1]ข้อมูล มี.ค.69'!L13,"#,##0.00") &amp; " บาท"</f>
        <v>ราคา 14,160.00 บาท</v>
      </c>
      <c r="H52" s="30"/>
      <c r="I52" s="16" t="str">
        <f>"เลขที่ " &amp; +'[1]ข้อมูล มี.ค.69'!C13&amp;"/2569"</f>
        <v>เลขที่ 61/2569</v>
      </c>
    </row>
    <row r="53" spans="1:9" s="15" customFormat="1" x14ac:dyDescent="0.5">
      <c r="A53" s="35"/>
      <c r="B53" s="33"/>
      <c r="C53" s="37"/>
      <c r="D53" s="37"/>
      <c r="E53" s="39"/>
      <c r="F53" s="53"/>
      <c r="G53" s="53"/>
      <c r="H53" s="30"/>
      <c r="I53" s="55" t="str">
        <f>+'[1]ข้อมูล มี.ค.69'!D13 &amp; " " &amp; '[1]ข้อมูล มี.ค.69'!E13 &amp; " " &amp; '[1]ข้อมูล มี.ค.69'!F13</f>
        <v>12 มีนาคม 2569</v>
      </c>
    </row>
    <row r="54" spans="1:9" s="15" customFormat="1" x14ac:dyDescent="0.5">
      <c r="A54" s="48"/>
      <c r="B54" s="22" t="str">
        <f>"(" &amp; +'[1]ข้อมูล มี.ค.69'!N13 &amp; ")"</f>
        <v>(กองยุทธศาสตร์และงบประมาณ)</v>
      </c>
      <c r="C54" s="49"/>
      <c r="D54" s="49"/>
      <c r="E54" s="50"/>
      <c r="F54" s="54"/>
      <c r="G54" s="54"/>
      <c r="H54" s="51"/>
      <c r="I54" s="47"/>
    </row>
    <row r="55" spans="1:9" s="15" customFormat="1" ht="24" customHeight="1" x14ac:dyDescent="0.5">
      <c r="A55" s="34">
        <f>+'[1]ข้อมูล มี.ค.69'!A14</f>
        <v>13</v>
      </c>
      <c r="B55" s="31" t="str">
        <f>+'[1]ข้อมูล มี.ค.69'!G14</f>
        <v>ซื้อวัสดุคอมพิวเตอร์ จำนวน 4 รายการ</v>
      </c>
      <c r="C55" s="36">
        <f>+'[1]ข้อมูล มี.ค.69'!I14</f>
        <v>6379</v>
      </c>
      <c r="D55" s="36">
        <f>+'[1]ข้อมูล มี.ค.69'!J14</f>
        <v>6379</v>
      </c>
      <c r="E55" s="38" t="str">
        <f>+'[1]ข้อมูล มี.ค.69'!H14</f>
        <v>วิธีเฉพาะเจาะจง</v>
      </c>
      <c r="F55" s="12" t="str">
        <f>+'[1]ข้อมูล มี.ค.69'!M14</f>
        <v>ห้างหุ้นส่วนจำกัด ดับเบิ้ลคลิ๊ก คอมพิวเตอร์</v>
      </c>
      <c r="G55" s="13" t="str">
        <f>+F55</f>
        <v>ห้างหุ้นส่วนจำกัด ดับเบิ้ลคลิ๊ก คอมพิวเตอร์</v>
      </c>
      <c r="H55" s="29" t="str">
        <f>+'[1]ข้อมูล มี.ค.69'!O14</f>
        <v>เป็นราคาต่ำสุดและอยู่ในวงเงินได้รับ</v>
      </c>
      <c r="I55" s="14" t="str">
        <f>+'[1]ข้อมูล มี.ค.69'!B14</f>
        <v>ใบสั่งซื้อ</v>
      </c>
    </row>
    <row r="56" spans="1:9" s="15" customFormat="1" x14ac:dyDescent="0.5">
      <c r="A56" s="35"/>
      <c r="B56" s="32"/>
      <c r="C56" s="37"/>
      <c r="D56" s="37"/>
      <c r="E56" s="39"/>
      <c r="F56" s="52" t="str">
        <f>"ราคาที่เสนอ " &amp; TEXT(+'[1]ข้อมูล มี.ค.69'!K14,"#,##0.00") &amp; " บาท"</f>
        <v>ราคาที่เสนอ 6,379.00 บาท</v>
      </c>
      <c r="G56" s="52" t="str">
        <f>"ราคา " &amp; TEXT('[1]ข้อมูล มี.ค.69'!L14,"#,##0.00") &amp; " บาท"</f>
        <v>ราคา 6,379.00 บาท</v>
      </c>
      <c r="H56" s="30"/>
      <c r="I56" s="16" t="str">
        <f>"เลขที่ " &amp; +'[1]ข้อมูล มี.ค.69'!C14&amp;"/2569"</f>
        <v>เลขที่ 62/2569</v>
      </c>
    </row>
    <row r="57" spans="1:9" s="15" customFormat="1" x14ac:dyDescent="0.5">
      <c r="A57" s="35"/>
      <c r="B57" s="33"/>
      <c r="C57" s="37"/>
      <c r="D57" s="37"/>
      <c r="E57" s="39"/>
      <c r="F57" s="53"/>
      <c r="G57" s="53"/>
      <c r="H57" s="30"/>
      <c r="I57" s="55" t="str">
        <f>+'[1]ข้อมูล มี.ค.69'!D14 &amp; " " &amp; '[1]ข้อมูล มี.ค.69'!E14 &amp; " " &amp; '[1]ข้อมูล มี.ค.69'!F14</f>
        <v>12 มีนาคม 2569</v>
      </c>
    </row>
    <row r="58" spans="1:9" s="15" customFormat="1" x14ac:dyDescent="0.5">
      <c r="A58" s="48"/>
      <c r="B58" s="22" t="str">
        <f>"(" &amp; +'[1]ข้อมูล มี.ค.69'!N14 &amp; ")"</f>
        <v>(กองช่าง)</v>
      </c>
      <c r="C58" s="49"/>
      <c r="D58" s="49"/>
      <c r="E58" s="50"/>
      <c r="F58" s="54"/>
      <c r="G58" s="54"/>
      <c r="H58" s="51"/>
      <c r="I58" s="47"/>
    </row>
    <row r="59" spans="1:9" s="15" customFormat="1" ht="24" customHeight="1" x14ac:dyDescent="0.5">
      <c r="A59" s="34">
        <f>+'[1]ข้อมูล มี.ค.69'!A15</f>
        <v>14</v>
      </c>
      <c r="B59" s="31" t="str">
        <f>+'[1]ข้อมูล มี.ค.69'!G15</f>
        <v>ซื้อเครื่องปรับอากาศ แบบแยกส่วน (กองยุทธศาสตร์และงบประมาณ) จำนวน 2 เครื่อง</v>
      </c>
      <c r="C59" s="36">
        <f>+'[1]ข้อมูล มี.ค.69'!I15</f>
        <v>63400</v>
      </c>
      <c r="D59" s="36">
        <f>+'[1]ข้อมูล มี.ค.69'!J15</f>
        <v>63400</v>
      </c>
      <c r="E59" s="38" t="str">
        <f>+'[1]ข้อมูล มี.ค.69'!H15</f>
        <v>วิธีเฉพาะเจาะจง</v>
      </c>
      <c r="F59" s="12" t="str">
        <f>+'[1]ข้อมูล มี.ค.69'!M15</f>
        <v>บันฑิตย์เอ็นจิเนียริ่ง</v>
      </c>
      <c r="G59" s="13" t="str">
        <f>+F59</f>
        <v>บันฑิตย์เอ็นจิเนียริ่ง</v>
      </c>
      <c r="H59" s="29" t="str">
        <f>+'[1]ข้อมูล มี.ค.69'!O15</f>
        <v>เป็นราคาต่ำสุดและอยู่ในวงเงินได้รับ</v>
      </c>
      <c r="I59" s="14" t="str">
        <f>+'[1]ข้อมูล มี.ค.69'!B15</f>
        <v>สัญญาซื้อขาย</v>
      </c>
    </row>
    <row r="60" spans="1:9" s="15" customFormat="1" x14ac:dyDescent="0.5">
      <c r="A60" s="35"/>
      <c r="B60" s="32"/>
      <c r="C60" s="37"/>
      <c r="D60" s="37"/>
      <c r="E60" s="39"/>
      <c r="F60" s="52" t="str">
        <f>"ราคาที่เสนอ " &amp; TEXT(+'[1]ข้อมูล มี.ค.69'!K15,"#,##0.00") &amp; " บาท"</f>
        <v>ราคาที่เสนอ 63,400.00 บาท</v>
      </c>
      <c r="G60" s="52" t="str">
        <f>"ราคา " &amp; TEXT('[1]ข้อมูล มี.ค.69'!L15,"#,##0.00") &amp; " บาท"</f>
        <v>ราคา 63,400.00 บาท</v>
      </c>
      <c r="H60" s="30"/>
      <c r="I60" s="16" t="str">
        <f>"เลขที่ " &amp; +'[1]ข้อมูล มี.ค.69'!C15&amp;"/2569"</f>
        <v>เลขที่ 12/2569</v>
      </c>
    </row>
    <row r="61" spans="1:9" s="15" customFormat="1" x14ac:dyDescent="0.5">
      <c r="A61" s="35"/>
      <c r="B61" s="33"/>
      <c r="C61" s="37"/>
      <c r="D61" s="37"/>
      <c r="E61" s="39"/>
      <c r="F61" s="53"/>
      <c r="G61" s="53"/>
      <c r="H61" s="30"/>
      <c r="I61" s="55" t="str">
        <f>+'[1]ข้อมูล มี.ค.69'!D15 &amp; " " &amp; '[1]ข้อมูล มี.ค.69'!E15 &amp; " " &amp; '[1]ข้อมูล มี.ค.69'!F15</f>
        <v>12 มีนาคม 2569</v>
      </c>
    </row>
    <row r="62" spans="1:9" s="15" customFormat="1" x14ac:dyDescent="0.5">
      <c r="A62" s="48"/>
      <c r="B62" s="22" t="str">
        <f>"(" &amp; +'[1]ข้อมูล มี.ค.69'!N15 &amp; ")"</f>
        <v>(กองยุทธศาสตร์และงบประมาณ)</v>
      </c>
      <c r="C62" s="49"/>
      <c r="D62" s="49"/>
      <c r="E62" s="50"/>
      <c r="F62" s="54"/>
      <c r="G62" s="54"/>
      <c r="H62" s="51"/>
      <c r="I62" s="47"/>
    </row>
    <row r="63" spans="1:9" s="15" customFormat="1" ht="24" customHeight="1" x14ac:dyDescent="0.5">
      <c r="A63" s="34">
        <f>+'[1]ข้อมูล มี.ค.69'!A16</f>
        <v>15</v>
      </c>
      <c r="B63" s="31" t="str">
        <f>+'[1]ข้อมูล มี.ค.69'!G16</f>
        <v>ซื้อวัสดุคอมพิวเตอร์ จำนวน 5 รายการ</v>
      </c>
      <c r="C63" s="36">
        <f>+'[1]ข้อมูล มี.ค.69'!I16</f>
        <v>41490</v>
      </c>
      <c r="D63" s="36">
        <f>+'[1]ข้อมูล มี.ค.69'!J16</f>
        <v>41490</v>
      </c>
      <c r="E63" s="38" t="str">
        <f>+'[1]ข้อมูล มี.ค.69'!H16</f>
        <v>วิธีเฉพาะเจาะจง</v>
      </c>
      <c r="F63" s="12" t="str">
        <f>+'[1]ข้อมูล มี.ค.69'!M16</f>
        <v>บริษัท แอล.เจ อินเตอร์กรุ๊ป จำกัด</v>
      </c>
      <c r="G63" s="13" t="str">
        <f>+F63</f>
        <v>บริษัท แอล.เจ อินเตอร์กรุ๊ป จำกัด</v>
      </c>
      <c r="H63" s="29" t="str">
        <f>+'[1]ข้อมูล มี.ค.69'!O16</f>
        <v>เป็นราคาต่ำสุดและอยู่ในวงเงินได้รับ</v>
      </c>
      <c r="I63" s="14" t="str">
        <f>+'[1]ข้อมูล มี.ค.69'!B16</f>
        <v>ใบสั่งซื้อ</v>
      </c>
    </row>
    <row r="64" spans="1:9" s="15" customFormat="1" x14ac:dyDescent="0.5">
      <c r="A64" s="35"/>
      <c r="B64" s="32"/>
      <c r="C64" s="37"/>
      <c r="D64" s="37"/>
      <c r="E64" s="39"/>
      <c r="F64" s="52" t="str">
        <f>"ราคาที่เสนอ " &amp; TEXT(+'[1]ข้อมูล มี.ค.69'!K16,"#,##0.00") &amp; " บาท"</f>
        <v>ราคาที่เสนอ 41,490.00 บาท</v>
      </c>
      <c r="G64" s="52" t="str">
        <f>"ราคา " &amp; TEXT('[1]ข้อมูล มี.ค.69'!L16,"#,##0.00") &amp; " บาท"</f>
        <v>ราคา 41,490.00 บาท</v>
      </c>
      <c r="H64" s="30"/>
      <c r="I64" s="16" t="str">
        <f>"เลขที่ " &amp; +'[1]ข้อมูล มี.ค.69'!C16&amp;"/2569"</f>
        <v>เลขที่ 63/2569</v>
      </c>
    </row>
    <row r="65" spans="1:9" s="15" customFormat="1" x14ac:dyDescent="0.5">
      <c r="A65" s="35"/>
      <c r="B65" s="33"/>
      <c r="C65" s="37"/>
      <c r="D65" s="37"/>
      <c r="E65" s="39"/>
      <c r="F65" s="53"/>
      <c r="G65" s="53"/>
      <c r="H65" s="30"/>
      <c r="I65" s="55" t="str">
        <f>+'[1]ข้อมูล มี.ค.69'!D16 &amp; " " &amp; '[1]ข้อมูล มี.ค.69'!E16 &amp; " " &amp; '[1]ข้อมูล มี.ค.69'!F16</f>
        <v>17 มีนาคม 2569</v>
      </c>
    </row>
    <row r="66" spans="1:9" s="15" customFormat="1" x14ac:dyDescent="0.5">
      <c r="A66" s="48"/>
      <c r="B66" s="22" t="str">
        <f>"(" &amp; +'[1]ข้อมูล มี.ค.69'!N16 &amp; ")"</f>
        <v>(กองการเจ้าหน้าที่)</v>
      </c>
      <c r="C66" s="49"/>
      <c r="D66" s="49"/>
      <c r="E66" s="50"/>
      <c r="F66" s="54"/>
      <c r="G66" s="54"/>
      <c r="H66" s="51"/>
      <c r="I66" s="47"/>
    </row>
    <row r="67" spans="1:9" s="15" customFormat="1" ht="24" customHeight="1" x14ac:dyDescent="0.5">
      <c r="A67" s="34">
        <f>+'[1]ข้อมูล มี.ค.69'!A17</f>
        <v>16</v>
      </c>
      <c r="B67" s="31" t="str">
        <f>+'[1]ข้อมูล มี.ค.69'!G17</f>
        <v>ซื้อวัสดุสำนักงาน (ชุดบัตรพลาสติก สำหรับจัดทำบัตรประจำตัวเจ้าหน้าที่รัฐ และหมึกพิมพ์) จำนวน 3 รายการ</v>
      </c>
      <c r="C67" s="36">
        <f>+'[1]ข้อมูล มี.ค.69'!I17</f>
        <v>7200</v>
      </c>
      <c r="D67" s="36">
        <f>+'[1]ข้อมูล มี.ค.69'!J17</f>
        <v>7200</v>
      </c>
      <c r="E67" s="38" t="str">
        <f>+'[1]ข้อมูล มี.ค.69'!H17</f>
        <v>วิธีเฉพาะเจาะจง</v>
      </c>
      <c r="F67" s="12" t="str">
        <f>+'[1]ข้อมูล มี.ค.69'!M17</f>
        <v>บริษัท แอล.เจ อินเตอร์กรุ๊ป จำกัด</v>
      </c>
      <c r="G67" s="13" t="str">
        <f>+F67</f>
        <v>บริษัท แอล.เจ อินเตอร์กรุ๊ป จำกัด</v>
      </c>
      <c r="H67" s="29" t="str">
        <f>+'[1]ข้อมูล มี.ค.69'!O17</f>
        <v>เป็นราคาต่ำสุดและอยู่ในวงเงินได้รับ</v>
      </c>
      <c r="I67" s="14" t="str">
        <f>+'[1]ข้อมูล มี.ค.69'!B17</f>
        <v>ใบสั่งซื้อ</v>
      </c>
    </row>
    <row r="68" spans="1:9" s="15" customFormat="1" x14ac:dyDescent="0.5">
      <c r="A68" s="35"/>
      <c r="B68" s="32"/>
      <c r="C68" s="37"/>
      <c r="D68" s="37"/>
      <c r="E68" s="39"/>
      <c r="F68" s="52" t="str">
        <f>"ราคาที่เสนอ " &amp; TEXT(+'[1]ข้อมูล มี.ค.69'!K17,"#,##0.00") &amp; " บาท"</f>
        <v>ราคาที่เสนอ 7,200.00 บาท</v>
      </c>
      <c r="G68" s="52" t="str">
        <f>"ราคา " &amp; TEXT('[1]ข้อมูล มี.ค.69'!L17,"#,##0.00") &amp; " บาท"</f>
        <v>ราคา 7,200.00 บาท</v>
      </c>
      <c r="H68" s="30"/>
      <c r="I68" s="16" t="str">
        <f>"เลขที่ " &amp; +'[1]ข้อมูล มี.ค.69'!C17&amp;"/2569"</f>
        <v>เลขที่ 64/2569</v>
      </c>
    </row>
    <row r="69" spans="1:9" s="15" customFormat="1" x14ac:dyDescent="0.5">
      <c r="A69" s="35"/>
      <c r="B69" s="33"/>
      <c r="C69" s="37"/>
      <c r="D69" s="37"/>
      <c r="E69" s="39"/>
      <c r="F69" s="53"/>
      <c r="G69" s="53"/>
      <c r="H69" s="30"/>
      <c r="I69" s="55" t="str">
        <f>+'[1]ข้อมูล มี.ค.69'!D17 &amp; " " &amp; '[1]ข้อมูล มี.ค.69'!E17 &amp; " " &amp; '[1]ข้อมูล มี.ค.69'!F17</f>
        <v>17 มีนาคม 2569</v>
      </c>
    </row>
    <row r="70" spans="1:9" s="15" customFormat="1" x14ac:dyDescent="0.5">
      <c r="A70" s="48"/>
      <c r="B70" s="22" t="str">
        <f>"(" &amp; +'[1]ข้อมูล มี.ค.69'!N17 &amp; ")"</f>
        <v>(กองการเจ้าหน้าที่)</v>
      </c>
      <c r="C70" s="49"/>
      <c r="D70" s="49"/>
      <c r="E70" s="50"/>
      <c r="F70" s="54"/>
      <c r="G70" s="54"/>
      <c r="H70" s="51"/>
      <c r="I70" s="47"/>
    </row>
    <row r="71" spans="1:9" s="15" customFormat="1" ht="24" customHeight="1" x14ac:dyDescent="0.5">
      <c r="A71" s="34">
        <f>+'[1]ข้อมูล มี.ค.69'!A18</f>
        <v>17</v>
      </c>
      <c r="B71" s="31" t="str">
        <f>+'[1]ข้อมูล มี.ค.69'!G18</f>
        <v>ซื้อวัสดุสำนักงาน จำนวน 48 รายการ</v>
      </c>
      <c r="C71" s="36">
        <f>+'[1]ข้อมูล มี.ค.69'!I18</f>
        <v>66074</v>
      </c>
      <c r="D71" s="36">
        <f>+'[1]ข้อมูล มี.ค.69'!J18</f>
        <v>66074</v>
      </c>
      <c r="E71" s="38" t="str">
        <f>+'[1]ข้อมูล มี.ค.69'!H18</f>
        <v>วิธีเฉพาะเจาะจง</v>
      </c>
      <c r="F71" s="12" t="str">
        <f>+'[1]ข้อมูล มี.ค.69'!M18</f>
        <v>ออน2</v>
      </c>
      <c r="G71" s="13" t="str">
        <f>+F71</f>
        <v>ออน2</v>
      </c>
      <c r="H71" s="29" t="str">
        <f>+'[1]ข้อมูล มี.ค.69'!O18</f>
        <v>เป็นราคาต่ำสุดและอยู่ในวงเงินได้รับ</v>
      </c>
      <c r="I71" s="14" t="str">
        <f>+'[1]ข้อมูล มี.ค.69'!B18</f>
        <v>ใบสั่งซื้อ</v>
      </c>
    </row>
    <row r="72" spans="1:9" s="15" customFormat="1" x14ac:dyDescent="0.5">
      <c r="A72" s="35"/>
      <c r="B72" s="32"/>
      <c r="C72" s="37"/>
      <c r="D72" s="37"/>
      <c r="E72" s="39"/>
      <c r="F72" s="52" t="str">
        <f>"ราคาที่เสนอ " &amp; TEXT(+'[1]ข้อมูล มี.ค.69'!K18,"#,##0.00") &amp; " บาท"</f>
        <v>ราคาที่เสนอ 66,074.00 บาท</v>
      </c>
      <c r="G72" s="52" t="str">
        <f>"ราคา " &amp; TEXT('[1]ข้อมูล มี.ค.69'!L18,"#,##0.00") &amp; " บาท"</f>
        <v>ราคา 66,074.00 บาท</v>
      </c>
      <c r="H72" s="30"/>
      <c r="I72" s="16" t="str">
        <f>"เลขที่ " &amp; +'[1]ข้อมูล มี.ค.69'!C18&amp;"/2569"</f>
        <v>เลขที่ 65/2569</v>
      </c>
    </row>
    <row r="73" spans="1:9" s="15" customFormat="1" x14ac:dyDescent="0.5">
      <c r="A73" s="35"/>
      <c r="B73" s="33"/>
      <c r="C73" s="37"/>
      <c r="D73" s="37"/>
      <c r="E73" s="39"/>
      <c r="F73" s="53"/>
      <c r="G73" s="53"/>
      <c r="H73" s="30"/>
      <c r="I73" s="55" t="str">
        <f>+'[1]ข้อมูล มี.ค.69'!D18 &amp; " " &amp; '[1]ข้อมูล มี.ค.69'!E18 &amp; " " &amp; '[1]ข้อมูล มี.ค.69'!F18</f>
        <v>17 มีนาคม 2569</v>
      </c>
    </row>
    <row r="74" spans="1:9" s="15" customFormat="1" x14ac:dyDescent="0.5">
      <c r="A74" s="48"/>
      <c r="B74" s="23" t="str">
        <f>"(" &amp; +'[1]ข้อมูล มี.ค.69'!N18 &amp; ")"</f>
        <v>(กองยุทธศาสตร์และงบประมาณ)</v>
      </c>
      <c r="C74" s="49"/>
      <c r="D74" s="49"/>
      <c r="E74" s="50"/>
      <c r="F74" s="54"/>
      <c r="G74" s="54"/>
      <c r="H74" s="51"/>
      <c r="I74" s="47"/>
    </row>
    <row r="75" spans="1:9" s="15" customFormat="1" ht="24" customHeight="1" x14ac:dyDescent="0.5">
      <c r="A75" s="34">
        <f>+'[1]ข้อมูล มี.ค.69'!A19</f>
        <v>18</v>
      </c>
      <c r="B75" s="31" t="str">
        <f>+'[1]ข้อมูล มี.ค.69'!G19</f>
        <v>ซื้อโต๊ะและเก้าอี้อนุบาล 6 ที่นั่ง (โรงเรียนบ้านเขาตูม) จำนวน 4 ชุด</v>
      </c>
      <c r="C75" s="36">
        <f>+'[1]ข้อมูล มี.ค.69'!I19</f>
        <v>23600</v>
      </c>
      <c r="D75" s="36">
        <f>+'[1]ข้อมูล มี.ค.69'!J19</f>
        <v>23600</v>
      </c>
      <c r="E75" s="38" t="str">
        <f>+'[1]ข้อมูล มี.ค.69'!H19</f>
        <v>วิธีเฉพาะเจาะจง</v>
      </c>
      <c r="F75" s="12" t="str">
        <f>+'[1]ข้อมูล มี.ค.69'!M19</f>
        <v>บริษัท จ.พานิชปัตตานี (1993) จำกัด</v>
      </c>
      <c r="G75" s="13" t="str">
        <f>+F75</f>
        <v>บริษัท จ.พานิชปัตตานี (1993) จำกัด</v>
      </c>
      <c r="H75" s="29" t="str">
        <f>+'[1]ข้อมูล มี.ค.69'!O19</f>
        <v>เป็นราคาต่ำสุดและอยู่ในวงเงินได้รับ</v>
      </c>
      <c r="I75" s="14" t="str">
        <f>+'[1]ข้อมูล มี.ค.69'!B19</f>
        <v>ใบสั่งซื้อ</v>
      </c>
    </row>
    <row r="76" spans="1:9" s="15" customFormat="1" x14ac:dyDescent="0.5">
      <c r="A76" s="35"/>
      <c r="B76" s="32"/>
      <c r="C76" s="37"/>
      <c r="D76" s="37"/>
      <c r="E76" s="39"/>
      <c r="F76" s="52" t="str">
        <f>"ราคาที่เสนอ " &amp; TEXT(+'[1]ข้อมูล มี.ค.69'!K19,"#,##0.00") &amp; " บาท"</f>
        <v>ราคาที่เสนอ 23,600.00 บาท</v>
      </c>
      <c r="G76" s="52" t="str">
        <f>"ราคา " &amp; TEXT('[1]ข้อมูล มี.ค.69'!L19,"#,##0.00") &amp; " บาท"</f>
        <v>ราคา 23,600.00 บาท</v>
      </c>
      <c r="H76" s="30"/>
      <c r="I76" s="16" t="str">
        <f>"เลขที่ " &amp; +'[1]ข้อมูล มี.ค.69'!C19&amp;"/2569"</f>
        <v>เลขที่ 66/2569</v>
      </c>
    </row>
    <row r="77" spans="1:9" s="15" customFormat="1" x14ac:dyDescent="0.5">
      <c r="A77" s="35"/>
      <c r="B77" s="33"/>
      <c r="C77" s="37"/>
      <c r="D77" s="37"/>
      <c r="E77" s="39"/>
      <c r="F77" s="53"/>
      <c r="G77" s="53"/>
      <c r="H77" s="30"/>
      <c r="I77" s="55" t="str">
        <f>+'[1]ข้อมูล มี.ค.69'!D19 &amp; " " &amp; '[1]ข้อมูล มี.ค.69'!E19 &amp; " " &amp; '[1]ข้อมูล มี.ค.69'!F19</f>
        <v>18 มีนาคม 2569</v>
      </c>
    </row>
    <row r="78" spans="1:9" s="15" customFormat="1" x14ac:dyDescent="0.5">
      <c r="A78" s="48"/>
      <c r="B78" s="22" t="str">
        <f>"(" &amp; +'[1]ข้อมูล มี.ค.69'!N19 &amp; ")"</f>
        <v>(กองการศึกษา ศาสนาและวัฒนธรรม)</v>
      </c>
      <c r="C78" s="49"/>
      <c r="D78" s="49"/>
      <c r="E78" s="50"/>
      <c r="F78" s="54"/>
      <c r="G78" s="54"/>
      <c r="H78" s="51"/>
      <c r="I78" s="47"/>
    </row>
    <row r="79" spans="1:9" s="15" customFormat="1" ht="24" customHeight="1" x14ac:dyDescent="0.5">
      <c r="A79" s="34">
        <f>+'[1]ข้อมูล มี.ค.69'!A20</f>
        <v>19</v>
      </c>
      <c r="B79" s="31" t="str">
        <f>+'[1]ข้อมูล มี.ค.69'!G20</f>
        <v>จ้างเหมารถโดยสารปรับอากาศ (รถโดยสารไม่ประจำทาง) ตามโครงการฝึกอบรมเชิงปฏิบัติการพัฒนาคุณภาพชีวิตและการปฏิบัติธรรมของผู้สูงอายุ จำนวน 1 คัน</v>
      </c>
      <c r="C79" s="36">
        <f>+'[1]ข้อมูล มี.ค.69'!I20</f>
        <v>25100</v>
      </c>
      <c r="D79" s="36">
        <f>+'[1]ข้อมูล มี.ค.69'!J20</f>
        <v>25100</v>
      </c>
      <c r="E79" s="38" t="str">
        <f>+'[1]ข้อมูล มี.ค.69'!H20</f>
        <v>วิธีเฉพาะเจาะจง</v>
      </c>
      <c r="F79" s="12" t="str">
        <f>+'[1]ข้อมูล มี.ค.69'!M20</f>
        <v>รุ่งจำลองทัวร์</v>
      </c>
      <c r="G79" s="13" t="str">
        <f>+F79</f>
        <v>รุ่งจำลองทัวร์</v>
      </c>
      <c r="H79" s="29" t="str">
        <f>+'[1]ข้อมูล มี.ค.69'!O20</f>
        <v>เป็นราคาต่ำสุดและอยู่ในวงเงินได้รับ</v>
      </c>
      <c r="I79" s="14" t="str">
        <f>+'[1]ข้อมูล มี.ค.69'!B20</f>
        <v>ใบสั่งจ้าง</v>
      </c>
    </row>
    <row r="80" spans="1:9" s="15" customFormat="1" x14ac:dyDescent="0.5">
      <c r="A80" s="35"/>
      <c r="B80" s="32"/>
      <c r="C80" s="37"/>
      <c r="D80" s="37"/>
      <c r="E80" s="39"/>
      <c r="F80" s="52" t="str">
        <f>"ราคาที่เสนอ " &amp; TEXT(+'[1]ข้อมูล มี.ค.69'!K20,"#,##0.00") &amp; " บาท"</f>
        <v>ราคาที่เสนอ 25,100.00 บาท</v>
      </c>
      <c r="G80" s="52" t="str">
        <f>"ราคา " &amp; TEXT('[1]ข้อมูล มี.ค.69'!L20,"#,##0.00") &amp; " บาท"</f>
        <v>ราคา 25,100.00 บาท</v>
      </c>
      <c r="H80" s="30"/>
      <c r="I80" s="16" t="str">
        <f>"เลขที่ " &amp; +'[1]ข้อมูล มี.ค.69'!C21&amp;"/2569"</f>
        <v>เลขที่ 13/2569</v>
      </c>
    </row>
    <row r="81" spans="1:9" s="15" customFormat="1" x14ac:dyDescent="0.5">
      <c r="A81" s="35"/>
      <c r="B81" s="33"/>
      <c r="C81" s="37"/>
      <c r="D81" s="37"/>
      <c r="E81" s="39"/>
      <c r="F81" s="53"/>
      <c r="G81" s="53"/>
      <c r="H81" s="30"/>
      <c r="I81" s="55" t="str">
        <f>+'[1]ข้อมูล มี.ค.69'!D20 &amp; " " &amp; '[1]ข้อมูล มี.ค.69'!E20 &amp; " " &amp; '[1]ข้อมูล มี.ค.69'!F20</f>
        <v>18 มีนาคม 2569</v>
      </c>
    </row>
    <row r="82" spans="1:9" s="15" customFormat="1" x14ac:dyDescent="0.5">
      <c r="A82" s="48"/>
      <c r="B82" s="22" t="str">
        <f>"(" &amp; +'[1]ข้อมูล มี.ค.69'!N20 &amp; ")"</f>
        <v>(สำนักปลัดองค์การบริหารส่วนจังหวัด)</v>
      </c>
      <c r="C82" s="49"/>
      <c r="D82" s="49"/>
      <c r="E82" s="50"/>
      <c r="F82" s="54"/>
      <c r="G82" s="54"/>
      <c r="H82" s="51"/>
      <c r="I82" s="47"/>
    </row>
    <row r="83" spans="1:9" s="15" customFormat="1" ht="24" customHeight="1" x14ac:dyDescent="0.5">
      <c r="A83" s="34">
        <f>+'[1]ข้อมูล มี.ค.69'!A21</f>
        <v>20</v>
      </c>
      <c r="B83" s="31" t="str">
        <f>+'[1]ข้อมูล มี.ค.69'!G21</f>
        <v>ซื้อครุภัณฑ์ไฟฟ้าและวิทยุ (วิทยุ) เพื่อใช้ในโครงการ Mental Care ช่วยเหลือฟื้นฟูจิตใจผู้ป่วย จำนวน 500 เครื่อง</v>
      </c>
      <c r="C83" s="36">
        <f>+'[1]ข้อมูล มี.ค.69'!I21</f>
        <v>475000</v>
      </c>
      <c r="D83" s="36">
        <f>+'[1]ข้อมูล มี.ค.69'!J21</f>
        <v>475000</v>
      </c>
      <c r="E83" s="38" t="str">
        <f>+'[1]ข้อมูล มี.ค.69'!H21</f>
        <v>วิธีเฉพาะเจาะจง</v>
      </c>
      <c r="F83" s="12" t="str">
        <f>+'[1]ข้อมูล มี.ค.69'!M21</f>
        <v>ร้านแสงทิพย์การไฟฟ้า</v>
      </c>
      <c r="G83" s="13" t="str">
        <f>+F83</f>
        <v>ร้านแสงทิพย์การไฟฟ้า</v>
      </c>
      <c r="H83" s="29" t="str">
        <f>+'[1]ข้อมูล มี.ค.69'!O21</f>
        <v>เป็นราคาต่ำสุดและอยู่ในวงเงินได้รับ</v>
      </c>
      <c r="I83" s="14" t="str">
        <f>+'[1]ข้อมูล มี.ค.69'!B21</f>
        <v>สัญญาซื้อขาย</v>
      </c>
    </row>
    <row r="84" spans="1:9" s="15" customFormat="1" x14ac:dyDescent="0.5">
      <c r="A84" s="35"/>
      <c r="B84" s="32"/>
      <c r="C84" s="37"/>
      <c r="D84" s="37"/>
      <c r="E84" s="39"/>
      <c r="F84" s="52" t="str">
        <f>"ราคาที่เสนอ " &amp; TEXT(+'[1]ข้อมูล มี.ค.69'!K21,"#,##0.00") &amp; " บาท"</f>
        <v>ราคาที่เสนอ 475,000.00 บาท</v>
      </c>
      <c r="G84" s="52" t="str">
        <f>"ราคา " &amp; TEXT('[1]ข้อมูล มี.ค.69'!L21,"#,##0.00") &amp; " บาท"</f>
        <v>ราคา 475,000.00 บาท</v>
      </c>
      <c r="H84" s="30"/>
      <c r="I84" s="16" t="str">
        <f>"เลขที่ " &amp; +'[1]ข้อมูล มี.ค.69'!C21&amp;"/2569"</f>
        <v>เลขที่ 13/2569</v>
      </c>
    </row>
    <row r="85" spans="1:9" s="15" customFormat="1" x14ac:dyDescent="0.5">
      <c r="A85" s="35"/>
      <c r="B85" s="33"/>
      <c r="C85" s="37"/>
      <c r="D85" s="37"/>
      <c r="E85" s="39"/>
      <c r="F85" s="53"/>
      <c r="G85" s="53"/>
      <c r="H85" s="30"/>
      <c r="I85" s="55" t="str">
        <f>+'[1]ข้อมูล มี.ค.69'!D21 &amp; " " &amp; '[1]ข้อมูล มี.ค.69'!E21 &amp; " " &amp; '[1]ข้อมูล มี.ค.69'!F21</f>
        <v>24 มีนาคม 2569</v>
      </c>
    </row>
    <row r="86" spans="1:9" s="15" customFormat="1" x14ac:dyDescent="0.5">
      <c r="A86" s="48"/>
      <c r="B86" s="22" t="str">
        <f>"(" &amp; +'[1]ข้อมูล มี.ค.69'!N21 &amp; ")"</f>
        <v>(กองสาธารณสุข)</v>
      </c>
      <c r="C86" s="49"/>
      <c r="D86" s="49"/>
      <c r="E86" s="50"/>
      <c r="F86" s="54"/>
      <c r="G86" s="54"/>
      <c r="H86" s="51"/>
      <c r="I86" s="47"/>
    </row>
    <row r="87" spans="1:9" s="15" customFormat="1" ht="24" customHeight="1" x14ac:dyDescent="0.5">
      <c r="A87" s="34">
        <f>+'[1]ข้อมูล มี.ค.69'!A22</f>
        <v>21</v>
      </c>
      <c r="B87" s="31" t="str">
        <f>+'[1]ข้อมูล มี.ค.69'!G22</f>
        <v>ซื้อวัสดุสำนักงาน จำนวน 30 รายการ</v>
      </c>
      <c r="C87" s="36">
        <f>+'[1]ข้อมูล มี.ค.69'!I22</f>
        <v>39072</v>
      </c>
      <c r="D87" s="36">
        <f>+'[1]ข้อมูล มี.ค.69'!J22</f>
        <v>39072</v>
      </c>
      <c r="E87" s="38" t="str">
        <f>+'[1]ข้อมูล มี.ค.69'!H22</f>
        <v>วิธีเฉพาะเจาะจง</v>
      </c>
      <c r="F87" s="12" t="str">
        <f>+'[1]ข้อมูล มี.ค.69'!M22</f>
        <v>ห้างสเป็กซ์เครื่องเขียน</v>
      </c>
      <c r="G87" s="13" t="str">
        <f>+F87</f>
        <v>ห้างสเป็กซ์เครื่องเขียน</v>
      </c>
      <c r="H87" s="29" t="str">
        <f>+'[1]ข้อมูล มี.ค.69'!O22</f>
        <v>เป็นราคาต่ำสุดและอยู่ในวงเงินได้รับ</v>
      </c>
      <c r="I87" s="14" t="str">
        <f>+'[1]ข้อมูล มี.ค.69'!B22</f>
        <v>ใบสั่งซื้อ</v>
      </c>
    </row>
    <row r="88" spans="1:9" s="15" customFormat="1" x14ac:dyDescent="0.5">
      <c r="A88" s="35"/>
      <c r="B88" s="32"/>
      <c r="C88" s="37"/>
      <c r="D88" s="37"/>
      <c r="E88" s="39"/>
      <c r="F88" s="52" t="str">
        <f>"ราคาที่เสนอ " &amp; TEXT(+'[1]ข้อมูล มี.ค.69'!K22,"#,##0.00") &amp; " บาท"</f>
        <v>ราคาที่เสนอ 39,072.00 บาท</v>
      </c>
      <c r="G88" s="52" t="str">
        <f>"ราคา " &amp; TEXT('[1]ข้อมูล มี.ค.69'!L22,"#,##0.00") &amp; " บาท"</f>
        <v>ราคา 39,072.00 บาท</v>
      </c>
      <c r="H88" s="30"/>
      <c r="I88" s="16" t="str">
        <f>"เลขที่ " &amp; +'[1]ข้อมูล มี.ค.69'!C22&amp;"/2569"</f>
        <v>เลขที่ 67/2569</v>
      </c>
    </row>
    <row r="89" spans="1:9" s="15" customFormat="1" x14ac:dyDescent="0.5">
      <c r="A89" s="35"/>
      <c r="B89" s="33"/>
      <c r="C89" s="37"/>
      <c r="D89" s="37"/>
      <c r="E89" s="39"/>
      <c r="F89" s="53"/>
      <c r="G89" s="53"/>
      <c r="H89" s="30"/>
      <c r="I89" s="55" t="str">
        <f>+'[1]ข้อมูล มี.ค.69'!D22 &amp; " " &amp; '[1]ข้อมูล มี.ค.69'!E22 &amp; " " &amp; '[1]ข้อมูล มี.ค.69'!F22</f>
        <v>25 มีนาคม 2569</v>
      </c>
    </row>
    <row r="90" spans="1:9" s="15" customFormat="1" x14ac:dyDescent="0.5">
      <c r="A90" s="48"/>
      <c r="B90" s="22" t="str">
        <f>"(" &amp; +'[1]ข้อมูล มี.ค.69'!N22 &amp; ")"</f>
        <v>(กองการเจ้าหน้าที่)</v>
      </c>
      <c r="C90" s="49"/>
      <c r="D90" s="49"/>
      <c r="E90" s="50"/>
      <c r="F90" s="54"/>
      <c r="G90" s="54"/>
      <c r="H90" s="51"/>
      <c r="I90" s="47"/>
    </row>
    <row r="91" spans="1:9" s="15" customFormat="1" ht="24" customHeight="1" x14ac:dyDescent="0.5">
      <c r="A91" s="34">
        <f>+'[1]ข้อมูล มี.ค.69'!A23</f>
        <v>22</v>
      </c>
      <c r="B91" s="31" t="str">
        <f>+'[1]ข้อมูล มี.ค.69'!G23</f>
        <v xml:space="preserve">	 ซื้อวัสดุงานบ้านงานครัว จำนวน 16 รายการ</v>
      </c>
      <c r="C91" s="36">
        <f>+'[1]ข้อมูล มี.ค.69'!I23</f>
        <v>11717</v>
      </c>
      <c r="D91" s="36">
        <f>+'[1]ข้อมูล มี.ค.69'!J23</f>
        <v>11717</v>
      </c>
      <c r="E91" s="38" t="str">
        <f>+'[1]ข้อมูล มี.ค.69'!H23</f>
        <v>วิธีเฉพาะเจาะจง</v>
      </c>
      <c r="F91" s="12" t="str">
        <f>+'[1]ข้อมูล มี.ค.69'!M23</f>
        <v>ออน2</v>
      </c>
      <c r="G91" s="13" t="str">
        <f>+F91</f>
        <v>ออน2</v>
      </c>
      <c r="H91" s="29" t="str">
        <f>+'[1]ข้อมูล มี.ค.69'!O23</f>
        <v>เป็นราคาต่ำสุดและอยู่ในวงเงินได้รับ</v>
      </c>
      <c r="I91" s="14" t="str">
        <f>+'[1]ข้อมูล มี.ค.69'!B23</f>
        <v>ใบสั่งซื้อ</v>
      </c>
    </row>
    <row r="92" spans="1:9" s="15" customFormat="1" x14ac:dyDescent="0.5">
      <c r="A92" s="35"/>
      <c r="B92" s="32"/>
      <c r="C92" s="37"/>
      <c r="D92" s="37"/>
      <c r="E92" s="39"/>
      <c r="F92" s="52" t="str">
        <f>"ราคาที่เสนอ " &amp; TEXT(+'[1]ข้อมูล มี.ค.69'!K23,"#,##0.00") &amp; " บาท"</f>
        <v>ราคาที่เสนอ 11,717.00 บาท</v>
      </c>
      <c r="G92" s="52" t="str">
        <f>"ราคา " &amp; TEXT('[1]ข้อมูล มี.ค.69'!L23,"#,##0.00") &amp; " บาท"</f>
        <v>ราคา 11,717.00 บาท</v>
      </c>
      <c r="H92" s="30"/>
      <c r="I92" s="16" t="str">
        <f>"เลขที่ " &amp; +'[1]ข้อมูล มี.ค.69'!C23&amp;"/2569"</f>
        <v>เลขที่ 68/2569</v>
      </c>
    </row>
    <row r="93" spans="1:9" s="15" customFormat="1" x14ac:dyDescent="0.5">
      <c r="A93" s="35"/>
      <c r="B93" s="33"/>
      <c r="C93" s="37"/>
      <c r="D93" s="37"/>
      <c r="E93" s="39"/>
      <c r="F93" s="53"/>
      <c r="G93" s="53"/>
      <c r="H93" s="30"/>
      <c r="I93" s="55" t="str">
        <f>+'[1]ข้อมูล มี.ค.69'!D23 &amp; " " &amp; '[1]ข้อมูล มี.ค.69'!E23 &amp; " " &amp; '[1]ข้อมูล มี.ค.69'!F23</f>
        <v>25 มีนาคม 2569</v>
      </c>
    </row>
    <row r="94" spans="1:9" s="15" customFormat="1" x14ac:dyDescent="0.5">
      <c r="A94" s="48"/>
      <c r="B94" s="23" t="str">
        <f>"(" &amp; +'[1]ข้อมูล มี.ค.69'!N23 &amp; ")"</f>
        <v>(กองยุทธศาสตร์และงบประมาณ)</v>
      </c>
      <c r="C94" s="49"/>
      <c r="D94" s="49"/>
      <c r="E94" s="50"/>
      <c r="F94" s="54"/>
      <c r="G94" s="54"/>
      <c r="H94" s="51"/>
      <c r="I94" s="47"/>
    </row>
    <row r="95" spans="1:9" s="15" customFormat="1" ht="24" customHeight="1" x14ac:dyDescent="0.5">
      <c r="A95" s="34">
        <f>+'[1]ข้อมูล มี.ค.69'!A24</f>
        <v>23</v>
      </c>
      <c r="B95" s="31" t="str">
        <f>+'[1]ข้อมูล มี.ค.69'!G24</f>
        <v>จ้างเหมาบริการบุคลากร ตำแหน่ง ผู้ช่วยเจ้าหน้าที่ธุรการ (กองคลัง) จำนวน 1 ราย</v>
      </c>
      <c r="C95" s="36">
        <f>+'[1]ข้อมูล มี.ค.69'!I24</f>
        <v>72000</v>
      </c>
      <c r="D95" s="36">
        <f>+'[1]ข้อมูล มี.ค.69'!J24</f>
        <v>72000</v>
      </c>
      <c r="E95" s="38" t="str">
        <f>+'[1]ข้อมูล มี.ค.69'!H24</f>
        <v>วิธีเฉพาะเจาะจง</v>
      </c>
      <c r="F95" s="12" t="str">
        <f>+'[1]ข้อมูล มี.ค.69'!M24</f>
        <v>นางสาวอนุศราภรณ์  เด่นอุดม</v>
      </c>
      <c r="G95" s="13" t="str">
        <f>+F95</f>
        <v>นางสาวอนุศราภรณ์  เด่นอุดม</v>
      </c>
      <c r="H95" s="29" t="str">
        <f>+'[1]ข้อมูล มี.ค.69'!O24</f>
        <v>เป็นราคาต่ำสุดและอยู่ในวงเงินได้รับ</v>
      </c>
      <c r="I95" s="14" t="str">
        <f>+'[1]ข้อมูล มี.ค.69'!B24</f>
        <v>จ้างเหมาบริการ</v>
      </c>
    </row>
    <row r="96" spans="1:9" s="15" customFormat="1" x14ac:dyDescent="0.5">
      <c r="A96" s="35"/>
      <c r="B96" s="32"/>
      <c r="C96" s="37"/>
      <c r="D96" s="37"/>
      <c r="E96" s="39"/>
      <c r="F96" s="52" t="str">
        <f>"ราคาที่เสนอ " &amp; TEXT(+'[1]ข้อมูล มี.ค.69'!K24,"#,##0.00") &amp; " บาท"</f>
        <v>ราคาที่เสนอ 72,000.00 บาท</v>
      </c>
      <c r="G96" s="52" t="str">
        <f>"ราคา " &amp; TEXT('[1]ข้อมูล มี.ค.69'!L24,"#,##0.00") &amp; " บาท"</f>
        <v>ราคา 72,000.00 บาท</v>
      </c>
      <c r="H96" s="30"/>
      <c r="I96" s="16" t="str">
        <f>"เลขที่ " &amp; +'[1]ข้อมูล มี.ค.69'!C24&amp;"/2569"</f>
        <v>เลขที่ 33/2569</v>
      </c>
    </row>
    <row r="97" spans="1:9" s="15" customFormat="1" x14ac:dyDescent="0.5">
      <c r="A97" s="35"/>
      <c r="B97" s="33"/>
      <c r="C97" s="37"/>
      <c r="D97" s="37"/>
      <c r="E97" s="39"/>
      <c r="F97" s="53"/>
      <c r="G97" s="53"/>
      <c r="H97" s="30"/>
      <c r="I97" s="55" t="str">
        <f>+'[1]ข้อมูล มี.ค.69'!D24 &amp; " " &amp; '[1]ข้อมูล มี.ค.69'!E24 &amp; " " &amp; '[1]ข้อมูล มี.ค.69'!F24</f>
        <v>25 มีนาคม 2569</v>
      </c>
    </row>
    <row r="98" spans="1:9" s="15" customFormat="1" x14ac:dyDescent="0.5">
      <c r="A98" s="48"/>
      <c r="B98" s="24" t="str">
        <f>"(" &amp; +'[1]ข้อมูล มี.ค.69'!N24 &amp; ")"</f>
        <v>(กองคลัง)</v>
      </c>
      <c r="C98" s="49"/>
      <c r="D98" s="49"/>
      <c r="E98" s="50"/>
      <c r="F98" s="54"/>
      <c r="G98" s="54"/>
      <c r="H98" s="51"/>
      <c r="I98" s="47"/>
    </row>
    <row r="99" spans="1:9" s="15" customFormat="1" ht="24" customHeight="1" x14ac:dyDescent="0.5">
      <c r="A99" s="34">
        <f>+'[1]ข้อมูล มี.ค.69'!A25</f>
        <v>24</v>
      </c>
      <c r="B99" s="31" t="str">
        <f>+'[1]ข้อมูล มี.ค.69'!G25</f>
        <v>จ้างเหมาบริการบุคลากร ตำแหน่ง ผู้ช่วยเจ้าหน้าที่พัสดุ (กองคลัง) จำนวน 1 ราย</v>
      </c>
      <c r="C99" s="36">
        <f>+'[1]ข้อมูล มี.ค.69'!I25</f>
        <v>72000</v>
      </c>
      <c r="D99" s="36">
        <f>+'[1]ข้อมูล มี.ค.69'!J25</f>
        <v>72000</v>
      </c>
      <c r="E99" s="38" t="str">
        <f>+'[1]ข้อมูล มี.ค.69'!H25</f>
        <v>วิธีเฉพาะเจาะจง</v>
      </c>
      <c r="F99" s="12" t="str">
        <f>+'[1]ข้อมูล มี.ค.69'!M25</f>
        <v>นางสาวรุสลีนา  ยูโซะ</v>
      </c>
      <c r="G99" s="13" t="str">
        <f>+F99</f>
        <v>นางสาวรุสลีนา  ยูโซะ</v>
      </c>
      <c r="H99" s="29" t="str">
        <f>+'[1]ข้อมูล มี.ค.69'!O25</f>
        <v>เป็นราคาต่ำสุดและอยู่ในวงเงินได้รับ</v>
      </c>
      <c r="I99" s="14" t="str">
        <f>+'[1]ข้อมูล มี.ค.69'!B25</f>
        <v>จ้างเหมาบริการ</v>
      </c>
    </row>
    <row r="100" spans="1:9" s="15" customFormat="1" x14ac:dyDescent="0.5">
      <c r="A100" s="35"/>
      <c r="B100" s="32"/>
      <c r="C100" s="37"/>
      <c r="D100" s="37"/>
      <c r="E100" s="39"/>
      <c r="F100" s="52" t="str">
        <f>"ราคาที่เสนอ " &amp; TEXT(+'[1]ข้อมูล มี.ค.69'!K25,"#,##0.00") &amp; " บาท"</f>
        <v>ราคาที่เสนอ 72,000.00 บาท</v>
      </c>
      <c r="G100" s="52" t="str">
        <f>"ราคา " &amp; TEXT('[1]ข้อมูล มี.ค.69'!L25,"#,##0.00") &amp; " บาท"</f>
        <v>ราคา 72,000.00 บาท</v>
      </c>
      <c r="H100" s="30"/>
      <c r="I100" s="16" t="str">
        <f>"เลขที่ " &amp; +'[1]ข้อมูล มี.ค.69'!C25&amp;"/2569"</f>
        <v>เลขที่ 34/2569</v>
      </c>
    </row>
    <row r="101" spans="1:9" s="15" customFormat="1" x14ac:dyDescent="0.5">
      <c r="A101" s="35"/>
      <c r="B101" s="33"/>
      <c r="C101" s="37"/>
      <c r="D101" s="37"/>
      <c r="E101" s="39"/>
      <c r="F101" s="53"/>
      <c r="G101" s="53"/>
      <c r="H101" s="30"/>
      <c r="I101" s="55" t="str">
        <f>+'[1]ข้อมูล มี.ค.69'!D25 &amp; " " &amp; '[1]ข้อมูล มี.ค.69'!E25 &amp; " " &amp; '[1]ข้อมูล มี.ค.69'!F25</f>
        <v>25 มีนาคม 2569</v>
      </c>
    </row>
    <row r="102" spans="1:9" s="15" customFormat="1" x14ac:dyDescent="0.5">
      <c r="A102" s="48"/>
      <c r="B102" s="22" t="str">
        <f>"(" &amp; +'[1]ข้อมูล มี.ค.69'!N25 &amp; ")"</f>
        <v>(กองคลัง)</v>
      </c>
      <c r="C102" s="49"/>
      <c r="D102" s="49"/>
      <c r="E102" s="50"/>
      <c r="F102" s="54"/>
      <c r="G102" s="54"/>
      <c r="H102" s="51"/>
      <c r="I102" s="47"/>
    </row>
    <row r="103" spans="1:9" s="15" customFormat="1" ht="24" customHeight="1" x14ac:dyDescent="0.5">
      <c r="A103" s="34">
        <f>+'[1]ข้อมูล มี.ค.69'!A26</f>
        <v>25</v>
      </c>
      <c r="B103" s="31" t="str">
        <f>+'[1]ข้อมูล มี.ค.69'!G26</f>
        <v>ซื้อเครื่องอุปโภค - บริโภค ตามโครงการจัดหน่วยบริการ จังหวัดเคลื่อนที่ จังหวัดปัตตานี ครั้งที่ 6 ประจำปีงบประมาณ พ.ศ. 2569 จำนวน 6 รายการ</v>
      </c>
      <c r="C103" s="36">
        <f>+'[1]ข้อมูล มี.ค.69'!I26</f>
        <v>26950</v>
      </c>
      <c r="D103" s="36">
        <f>+'[1]ข้อมูล มี.ค.69'!J26</f>
        <v>26950</v>
      </c>
      <c r="E103" s="38" t="str">
        <f>+'[1]ข้อมูล มี.ค.69'!H26</f>
        <v>วิธีเฉพาะเจาะจง</v>
      </c>
      <c r="F103" s="12" t="str">
        <f>+'[1]ข้อมูล มี.ค.69'!M26</f>
        <v>บริษัท ภรณ์นิเวศน์ ซุปเปอร์สโตร์ จำกัด</v>
      </c>
      <c r="G103" s="13" t="str">
        <f>+F103</f>
        <v>บริษัท ภรณ์นิเวศน์ ซุปเปอร์สโตร์ จำกัด</v>
      </c>
      <c r="H103" s="29" t="str">
        <f>+'[1]ข้อมูล มี.ค.69'!O26</f>
        <v>เป็นราคาต่ำสุดและอยู่ในวงเงินได้รับ</v>
      </c>
      <c r="I103" s="14" t="str">
        <f>+'[1]ข้อมูล มี.ค.69'!B26</f>
        <v>ใบสั่งซื้อ</v>
      </c>
    </row>
    <row r="104" spans="1:9" s="15" customFormat="1" x14ac:dyDescent="0.5">
      <c r="A104" s="35"/>
      <c r="B104" s="32"/>
      <c r="C104" s="37"/>
      <c r="D104" s="37"/>
      <c r="E104" s="39"/>
      <c r="F104" s="52" t="str">
        <f>"ราคาที่เสนอ " &amp; TEXT(+'[1]ข้อมูล มี.ค.69'!K26,"#,##0.00") &amp; " บาท"</f>
        <v>ราคาที่เสนอ 26,950.00 บาท</v>
      </c>
      <c r="G104" s="52" t="str">
        <f>"ราคา " &amp; TEXT('[1]ข้อมูล มี.ค.69'!L26,"#,##0.00") &amp; " บาท"</f>
        <v>ราคา 26,950.00 บาท</v>
      </c>
      <c r="H104" s="30"/>
      <c r="I104" s="16" t="str">
        <f>"เลขที่ " &amp; +'[1]ข้อมูล มี.ค.69'!C26&amp;"/2569"</f>
        <v>เลขที่ 69/2569</v>
      </c>
    </row>
    <row r="105" spans="1:9" s="15" customFormat="1" x14ac:dyDescent="0.5">
      <c r="A105" s="35"/>
      <c r="B105" s="33"/>
      <c r="C105" s="37"/>
      <c r="D105" s="37"/>
      <c r="E105" s="39"/>
      <c r="F105" s="53"/>
      <c r="G105" s="53"/>
      <c r="H105" s="30"/>
      <c r="I105" s="55" t="str">
        <f>+'[1]ข้อมูล มี.ค.69'!D26 &amp; " " &amp; '[1]ข้อมูล มี.ค.69'!E26 &amp; " " &amp; '[1]ข้อมูล มี.ค.69'!F26</f>
        <v>27 มีนาคม 2569</v>
      </c>
    </row>
    <row r="106" spans="1:9" s="15" customFormat="1" x14ac:dyDescent="0.5">
      <c r="A106" s="48"/>
      <c r="B106" s="23" t="str">
        <f>"(" &amp; +'[1]ข้อมูล มี.ค.69'!N26 &amp; ")"</f>
        <v>(สำนักปลัดองค์การบริหารส่วนจังหวัด)</v>
      </c>
      <c r="C106" s="49"/>
      <c r="D106" s="49"/>
      <c r="E106" s="50"/>
      <c r="F106" s="54"/>
      <c r="G106" s="54"/>
      <c r="H106" s="51"/>
      <c r="I106" s="47"/>
    </row>
    <row r="107" spans="1:9" s="15" customFormat="1" ht="24" customHeight="1" x14ac:dyDescent="0.5">
      <c r="A107" s="34">
        <f>+'[1]ข้อมูล มี.ค.69'!A27</f>
        <v>26</v>
      </c>
      <c r="B107" s="31" t="str">
        <f>+'[1]ข้อมูล มี.ค.69'!G27</f>
        <v>ซื้อผ้าโสร่งชาย - หญิง ตามโครงการจัดหน่วยบริการ จังหวัดเคลื่อนที่ จังหวัดปัตตานี ครั้งที่ 6 ประจำปีงบประมาณ พ.ศ. 2569 จำนวน 2 รายการ</v>
      </c>
      <c r="C107" s="36">
        <f>+'[1]ข้อมูล มี.ค.69'!I27</f>
        <v>9100</v>
      </c>
      <c r="D107" s="36">
        <f>+'[1]ข้อมูล มี.ค.69'!J27</f>
        <v>9100</v>
      </c>
      <c r="E107" s="38" t="str">
        <f>+'[1]ข้อมูล มี.ค.69'!H27</f>
        <v>วิธีเฉพาะเจาะจง</v>
      </c>
      <c r="F107" s="12" t="str">
        <f>+'[1]ข้อมูล มี.ค.69'!M27</f>
        <v>ร้านสุไลมาน</v>
      </c>
      <c r="G107" s="13" t="str">
        <f>+F107</f>
        <v>ร้านสุไลมาน</v>
      </c>
      <c r="H107" s="29" t="str">
        <f>+'[1]ข้อมูล มี.ค.69'!O27</f>
        <v>เป็นราคาต่ำสุดและอยู่ในวงเงินได้รับ</v>
      </c>
      <c r="I107" s="14" t="str">
        <f>+'[1]ข้อมูล มี.ค.69'!B27</f>
        <v>ใบสั่งซื้อ</v>
      </c>
    </row>
    <row r="108" spans="1:9" s="15" customFormat="1" x14ac:dyDescent="0.5">
      <c r="A108" s="35"/>
      <c r="B108" s="32"/>
      <c r="C108" s="37"/>
      <c r="D108" s="37"/>
      <c r="E108" s="39"/>
      <c r="F108" s="52" t="str">
        <f>"ราคาที่เสนอ " &amp; TEXT(+'[1]ข้อมูล มี.ค.69'!K27,"#,##0.00") &amp; " บาท"</f>
        <v>ราคาที่เสนอ 9,100.00 บาท</v>
      </c>
      <c r="G108" s="52" t="str">
        <f>"ราคา " &amp; TEXT('[1]ข้อมูล มี.ค.69'!L27,"#,##0.00") &amp; " บาท"</f>
        <v>ราคา 9,100.00 บาท</v>
      </c>
      <c r="H108" s="30"/>
      <c r="I108" s="16" t="str">
        <f>"เลขที่ " &amp; +'[1]ข้อมูล มี.ค.69'!C27&amp;"/2569"</f>
        <v>เลขที่ 70/2569</v>
      </c>
    </row>
    <row r="109" spans="1:9" s="15" customFormat="1" x14ac:dyDescent="0.5">
      <c r="A109" s="35"/>
      <c r="B109" s="33"/>
      <c r="C109" s="37"/>
      <c r="D109" s="37"/>
      <c r="E109" s="39"/>
      <c r="F109" s="53"/>
      <c r="G109" s="53"/>
      <c r="H109" s="30"/>
      <c r="I109" s="55" t="str">
        <f>+'[1]ข้อมูล มี.ค.69'!D27 &amp; " " &amp; '[1]ข้อมูล มี.ค.69'!E27 &amp; " " &amp; '[1]ข้อมูล มี.ค.69'!F27</f>
        <v>27 มีนาคม 2569</v>
      </c>
    </row>
    <row r="110" spans="1:9" s="15" customFormat="1" x14ac:dyDescent="0.5">
      <c r="A110" s="48"/>
      <c r="B110" s="23" t="str">
        <f>"(" &amp; +'[1]ข้อมูล มี.ค.69'!N27 &amp; ")"</f>
        <v>(สำนักปลัดองค์การบริหารส่วนจังหวัด)</v>
      </c>
      <c r="C110" s="49"/>
      <c r="D110" s="49"/>
      <c r="E110" s="50"/>
      <c r="F110" s="54"/>
      <c r="G110" s="54"/>
      <c r="H110" s="51"/>
      <c r="I110" s="47"/>
    </row>
    <row r="111" spans="1:9" s="15" customFormat="1" ht="24" customHeight="1" x14ac:dyDescent="0.5">
      <c r="A111" s="34">
        <f>+'[1]ข้อมูล มี.ค.69'!A28</f>
        <v>27</v>
      </c>
      <c r="B111" s="31" t="str">
        <f>+'[1]ข้อมูล มี.ค.69'!G28</f>
        <v>ซื้อวัสดุงานบ้านงานครัว เนื่องในวันที่ระลึกพระบาทสมเด็จพระนั่งเกล้าเจ้าอยู่หัวพระมหาเจษฎาราชเจ้า จำนวน 2 รายการ</v>
      </c>
      <c r="C111" s="36">
        <f>+'[1]ข้อมูล มี.ค.69'!I28</f>
        <v>17850</v>
      </c>
      <c r="D111" s="36">
        <f>+'[1]ข้อมูล มี.ค.69'!J28</f>
        <v>17850</v>
      </c>
      <c r="E111" s="38" t="str">
        <f>+'[1]ข้อมูล มี.ค.69'!H28</f>
        <v>วิธีเฉพาะเจาะจง</v>
      </c>
      <c r="F111" s="12" t="str">
        <f>+'[1]ข้อมูล มี.ค.69'!M28</f>
        <v>ออน2</v>
      </c>
      <c r="G111" s="13" t="str">
        <f>+F111</f>
        <v>ออน2</v>
      </c>
      <c r="H111" s="29" t="str">
        <f>+'[1]ข้อมูล มี.ค.69'!O28</f>
        <v>เป็นราคาต่ำสุดและอยู่ในวงเงินได้รับ</v>
      </c>
      <c r="I111" s="14" t="str">
        <f>+'[1]ข้อมูล มี.ค.69'!B28</f>
        <v>ใบสั่งซื้อ</v>
      </c>
    </row>
    <row r="112" spans="1:9" s="15" customFormat="1" x14ac:dyDescent="0.5">
      <c r="A112" s="35"/>
      <c r="B112" s="32"/>
      <c r="C112" s="37"/>
      <c r="D112" s="37"/>
      <c r="E112" s="39"/>
      <c r="F112" s="52" t="str">
        <f>"ราคาที่เสนอ " &amp; TEXT(+'[1]ข้อมูล มี.ค.69'!K28,"#,##0.00") &amp; " บาท"</f>
        <v>ราคาที่เสนอ 17,850.00 บาท</v>
      </c>
      <c r="G112" s="52" t="str">
        <f>"ราคา " &amp; TEXT('[1]ข้อมูล มี.ค.69'!L28,"#,##0.00") &amp; " บาท"</f>
        <v>ราคา 17,850.00 บาท</v>
      </c>
      <c r="H112" s="30"/>
      <c r="I112" s="16" t="str">
        <f>"เลขที่ " &amp; +'[1]ข้อมูล มี.ค.69'!C28&amp;"/2569"</f>
        <v>เลขที่ 71/2569</v>
      </c>
    </row>
    <row r="113" spans="1:9" s="15" customFormat="1" x14ac:dyDescent="0.5">
      <c r="A113" s="35"/>
      <c r="B113" s="33"/>
      <c r="C113" s="37"/>
      <c r="D113" s="37"/>
      <c r="E113" s="39"/>
      <c r="F113" s="53"/>
      <c r="G113" s="53"/>
      <c r="H113" s="30"/>
      <c r="I113" s="55" t="str">
        <f>+'[1]ข้อมูล มี.ค.69'!D28 &amp; " " &amp; '[1]ข้อมูล มี.ค.69'!E28 &amp; " " &amp; '[1]ข้อมูล มี.ค.69'!F28</f>
        <v>27 มีนาคม 2569</v>
      </c>
    </row>
    <row r="114" spans="1:9" s="15" customFormat="1" x14ac:dyDescent="0.5">
      <c r="A114" s="48"/>
      <c r="B114" s="23" t="str">
        <f>"(" &amp; +'[1]ข้อมูล มี.ค.69'!N28 &amp; ")"</f>
        <v>(สำนักปลัดองค์การบริหารส่วนจังหวัด)</v>
      </c>
      <c r="C114" s="49"/>
      <c r="D114" s="49"/>
      <c r="E114" s="50"/>
      <c r="F114" s="54"/>
      <c r="G114" s="54"/>
      <c r="H114" s="51"/>
      <c r="I114" s="47"/>
    </row>
    <row r="115" spans="1:9" x14ac:dyDescent="0.5">
      <c r="A115" s="34">
        <f>+'[1]ข้อมูล มี.ค.69'!A29</f>
        <v>28</v>
      </c>
      <c r="B115" s="31" t="str">
        <f>+'[1]ข้อมูล มี.ค.69'!G29</f>
        <v>จ้างซ่อมแซมครุภัณฑ์คอมพิวเตอร์ (เครื่องสำรองไฟ) ยี่ห้อ SKB G-800 ขนาด 800 AV รหัสครภัณฑ์ 466 46 0008 จำนวน 1 เครื่อง</v>
      </c>
      <c r="C115" s="36">
        <f>+'[1]ข้อมูล มี.ค.69'!I29</f>
        <v>1000</v>
      </c>
      <c r="D115" s="36">
        <f>+'[1]ข้อมูล มี.ค.69'!J29</f>
        <v>990</v>
      </c>
      <c r="E115" s="38" t="str">
        <f>+'[1]ข้อมูล มี.ค.69'!H29</f>
        <v>วิธีเฉพาะเจาะจง</v>
      </c>
      <c r="F115" s="12" t="str">
        <f>+'[1]ข้อมูล มี.ค.69'!M29</f>
        <v>บริษัท ทักษิณอินโฟเทค จำกัด</v>
      </c>
      <c r="G115" s="13" t="str">
        <f>+F115</f>
        <v>บริษัท ทักษิณอินโฟเทค จำกัด</v>
      </c>
      <c r="H115" s="29" t="str">
        <f>+'[1]ข้อมูล มี.ค.69'!O29</f>
        <v>เป็นราคาต่ำสุดและอยู่ในวงเงินได้รับ</v>
      </c>
      <c r="I115" s="14" t="str">
        <f>+'[1]ข้อมูล มี.ค.69'!B29</f>
        <v>รายงานขอจ้าง</v>
      </c>
    </row>
    <row r="116" spans="1:9" x14ac:dyDescent="0.5">
      <c r="A116" s="35"/>
      <c r="B116" s="32"/>
      <c r="C116" s="37"/>
      <c r="D116" s="37"/>
      <c r="E116" s="39"/>
      <c r="F116" s="52" t="str">
        <f>"ราคาที่เสนอ " &amp; TEXT(+'[1]ข้อมูล มี.ค.69'!K29,"#,##0.00") &amp; " บาท"</f>
        <v>ราคาที่เสนอ 990.00 บาท</v>
      </c>
      <c r="G116" s="52" t="str">
        <f>"ราคา " &amp; TEXT('[1]ข้อมูล มี.ค.69'!L29,"#,##0.00") &amp; " บาท"</f>
        <v>ราคา 990.00 บาท</v>
      </c>
      <c r="H116" s="30"/>
      <c r="I116" s="16" t="str">
        <f>"เลขที่ " &amp; +'[1]ข้อมูล มี.ค.69'!C29&amp;"/2569"</f>
        <v>เลขที่ 5/2569</v>
      </c>
    </row>
    <row r="117" spans="1:9" x14ac:dyDescent="0.5">
      <c r="A117" s="35"/>
      <c r="B117" s="33"/>
      <c r="C117" s="37"/>
      <c r="D117" s="37"/>
      <c r="E117" s="39"/>
      <c r="F117" s="53"/>
      <c r="G117" s="53"/>
      <c r="H117" s="30"/>
      <c r="I117" s="55" t="str">
        <f>+'[1]ข้อมูล มี.ค.69'!D29 &amp; " " &amp; '[1]ข้อมูล มี.ค.69'!E29 &amp; " " &amp; '[1]ข้อมูล มี.ค.69'!F29</f>
        <v>27 มีนาคม 2569</v>
      </c>
    </row>
    <row r="118" spans="1:9" x14ac:dyDescent="0.5">
      <c r="A118" s="48"/>
      <c r="B118" s="23" t="str">
        <f>"(" &amp; +'[1]ข้อมูล มี.ค.69'!N29 &amp; ")"</f>
        <v>(หน่วยตรวจสอบภายใน)</v>
      </c>
      <c r="C118" s="49"/>
      <c r="D118" s="49"/>
      <c r="E118" s="50"/>
      <c r="F118" s="54"/>
      <c r="G118" s="54"/>
      <c r="H118" s="51"/>
      <c r="I118" s="47"/>
    </row>
    <row r="119" spans="1:9" x14ac:dyDescent="0.5">
      <c r="A119" s="34">
        <f>+'[1]ข้อมูล มี.ค.69'!A30</f>
        <v>29</v>
      </c>
      <c r="B119" s="31" t="str">
        <f>+'[1]ข้อมูล มี.ค.69'!G30</f>
        <v>จ้างทำไวนิลเนื่องในวันที่ระลึกพระบาทสมเด็จพระนั่งเกล้าเจ้าอยู่หัวพระมหาเจษฎาราชเจ้า จำนวน 3 ป้าย</v>
      </c>
      <c r="C119" s="36">
        <f>+'[1]ข้อมูล มี.ค.69'!I30</f>
        <v>2244</v>
      </c>
      <c r="D119" s="36">
        <f>+'[1]ข้อมูล มี.ค.69'!J30</f>
        <v>2244</v>
      </c>
      <c r="E119" s="38" t="str">
        <f>+'[1]ข้อมูล มี.ค.69'!H30</f>
        <v>วิธีเฉพาะเจาะจง</v>
      </c>
      <c r="F119" s="12" t="str">
        <f>+'[1]ข้อมูล มี.ค.69'!M30</f>
        <v>ร้านอินดีไซน์</v>
      </c>
      <c r="G119" s="13" t="str">
        <f>+F119</f>
        <v>ร้านอินดีไซน์</v>
      </c>
      <c r="H119" s="29" t="str">
        <f>+'[1]ข้อมูล มี.ค.69'!O30</f>
        <v>เป็นราคาต่ำสุดและอยู่ในวงเงินได้รับ</v>
      </c>
      <c r="I119" s="14" t="str">
        <f>+'[1]ข้อมูล มี.ค.69'!B30</f>
        <v>รายงานขอจ้าง</v>
      </c>
    </row>
    <row r="120" spans="1:9" x14ac:dyDescent="0.5">
      <c r="A120" s="35"/>
      <c r="B120" s="32"/>
      <c r="C120" s="37"/>
      <c r="D120" s="37"/>
      <c r="E120" s="39"/>
      <c r="F120" s="52" t="str">
        <f>"ราคาที่เสนอ " &amp; TEXT(+'[1]ข้อมูล มี.ค.69'!K30,"#,##0.00") &amp; " บาท"</f>
        <v>ราคาที่เสนอ 2,244.00 บาท</v>
      </c>
      <c r="G120" s="52" t="str">
        <f>"ราคา " &amp; TEXT('[1]ข้อมูล มี.ค.69'!L30,"#,##0.00") &amp; " บาท"</f>
        <v>ราคา 2,244.00 บาท</v>
      </c>
      <c r="H120" s="30"/>
      <c r="I120" s="16" t="str">
        <f>"เลขที่ " &amp; +'[1]ข้อมูล มี.ค.69'!C30&amp;"/2569"</f>
        <v>เลขที่ 6/2569</v>
      </c>
    </row>
    <row r="121" spans="1:9" x14ac:dyDescent="0.5">
      <c r="A121" s="35"/>
      <c r="B121" s="33"/>
      <c r="C121" s="37"/>
      <c r="D121" s="37"/>
      <c r="E121" s="39"/>
      <c r="F121" s="53"/>
      <c r="G121" s="53"/>
      <c r="H121" s="30"/>
      <c r="I121" s="55" t="str">
        <f>+'[1]ข้อมูล มี.ค.69'!D30 &amp; " " &amp; '[1]ข้อมูล มี.ค.69'!E30 &amp; " " &amp; '[1]ข้อมูล มี.ค.69'!F30</f>
        <v>27 มีนาคม 2569</v>
      </c>
    </row>
    <row r="122" spans="1:9" x14ac:dyDescent="0.5">
      <c r="A122" s="48"/>
      <c r="B122" s="23" t="str">
        <f>"(" &amp; +'[1]ข้อมูล มี.ค.69'!N30 &amp; ")"</f>
        <v>(สำนักปลัดองค์การบริหารส่วนจังหวัด)</v>
      </c>
      <c r="C122" s="49"/>
      <c r="D122" s="49"/>
      <c r="E122" s="50"/>
      <c r="F122" s="54"/>
      <c r="G122" s="54"/>
      <c r="H122" s="51"/>
      <c r="I122" s="47"/>
    </row>
  </sheetData>
  <mergeCells count="267">
    <mergeCell ref="A1:I1"/>
    <mergeCell ref="A2:I2"/>
    <mergeCell ref="A3:I3"/>
    <mergeCell ref="A4:I4"/>
    <mergeCell ref="B5:B6"/>
    <mergeCell ref="E5:E6"/>
    <mergeCell ref="I9:I10"/>
    <mergeCell ref="A11:A14"/>
    <mergeCell ref="B11:B13"/>
    <mergeCell ref="C11:C14"/>
    <mergeCell ref="D11:D14"/>
    <mergeCell ref="E11:E14"/>
    <mergeCell ref="H11:H14"/>
    <mergeCell ref="F12:F14"/>
    <mergeCell ref="G12:G14"/>
    <mergeCell ref="I13:I14"/>
    <mergeCell ref="A7:A10"/>
    <mergeCell ref="B7:B9"/>
    <mergeCell ref="C7:C10"/>
    <mergeCell ref="D7:D10"/>
    <mergeCell ref="E7:E10"/>
    <mergeCell ref="H7:H10"/>
    <mergeCell ref="F8:F10"/>
    <mergeCell ref="G8:G10"/>
    <mergeCell ref="I17:I18"/>
    <mergeCell ref="A19:A22"/>
    <mergeCell ref="B19:B21"/>
    <mergeCell ref="C19:C22"/>
    <mergeCell ref="D19:D22"/>
    <mergeCell ref="E19:E22"/>
    <mergeCell ref="H19:H22"/>
    <mergeCell ref="F20:F22"/>
    <mergeCell ref="G20:G22"/>
    <mergeCell ref="I21:I22"/>
    <mergeCell ref="A15:A18"/>
    <mergeCell ref="B15:B17"/>
    <mergeCell ref="C15:C18"/>
    <mergeCell ref="D15:D18"/>
    <mergeCell ref="E15:E18"/>
    <mergeCell ref="H15:H18"/>
    <mergeCell ref="F16:F18"/>
    <mergeCell ref="G16:G18"/>
    <mergeCell ref="I25:I26"/>
    <mergeCell ref="A27:A30"/>
    <mergeCell ref="B27:B29"/>
    <mergeCell ref="C27:C30"/>
    <mergeCell ref="D27:D30"/>
    <mergeCell ref="E27:E30"/>
    <mergeCell ref="H27:H30"/>
    <mergeCell ref="F28:F30"/>
    <mergeCell ref="G28:G30"/>
    <mergeCell ref="I29:I30"/>
    <mergeCell ref="A23:A26"/>
    <mergeCell ref="B23:B25"/>
    <mergeCell ref="C23:C26"/>
    <mergeCell ref="D23:D26"/>
    <mergeCell ref="E23:E26"/>
    <mergeCell ref="H23:H26"/>
    <mergeCell ref="F24:F26"/>
    <mergeCell ref="G24:G26"/>
    <mergeCell ref="I33:I34"/>
    <mergeCell ref="A35:A38"/>
    <mergeCell ref="B35:B37"/>
    <mergeCell ref="C35:C38"/>
    <mergeCell ref="D35:D38"/>
    <mergeCell ref="E35:E38"/>
    <mergeCell ref="H35:H38"/>
    <mergeCell ref="F36:F38"/>
    <mergeCell ref="G36:G38"/>
    <mergeCell ref="I37:I38"/>
    <mergeCell ref="A31:A34"/>
    <mergeCell ref="B31:B33"/>
    <mergeCell ref="C31:C34"/>
    <mergeCell ref="D31:D34"/>
    <mergeCell ref="E31:E34"/>
    <mergeCell ref="H31:H34"/>
    <mergeCell ref="F32:F34"/>
    <mergeCell ref="G32:G34"/>
    <mergeCell ref="I41:I42"/>
    <mergeCell ref="A43:A46"/>
    <mergeCell ref="B43:B45"/>
    <mergeCell ref="C43:C46"/>
    <mergeCell ref="D43:D46"/>
    <mergeCell ref="E43:E46"/>
    <mergeCell ref="H43:H46"/>
    <mergeCell ref="F44:F46"/>
    <mergeCell ref="G44:G46"/>
    <mergeCell ref="I45:I46"/>
    <mergeCell ref="A39:A42"/>
    <mergeCell ref="B39:B41"/>
    <mergeCell ref="C39:C42"/>
    <mergeCell ref="D39:D42"/>
    <mergeCell ref="E39:E42"/>
    <mergeCell ref="H39:H42"/>
    <mergeCell ref="F40:F42"/>
    <mergeCell ref="G40:G42"/>
    <mergeCell ref="I49:I50"/>
    <mergeCell ref="A51:A54"/>
    <mergeCell ref="B51:B53"/>
    <mergeCell ref="C51:C54"/>
    <mergeCell ref="D51:D54"/>
    <mergeCell ref="E51:E54"/>
    <mergeCell ref="H51:H54"/>
    <mergeCell ref="F52:F54"/>
    <mergeCell ref="G52:G54"/>
    <mergeCell ref="I53:I54"/>
    <mergeCell ref="A47:A50"/>
    <mergeCell ref="B47:B49"/>
    <mergeCell ref="C47:C50"/>
    <mergeCell ref="D47:D50"/>
    <mergeCell ref="E47:E50"/>
    <mergeCell ref="H47:H50"/>
    <mergeCell ref="F48:F50"/>
    <mergeCell ref="G48:G50"/>
    <mergeCell ref="I57:I58"/>
    <mergeCell ref="A59:A62"/>
    <mergeCell ref="B59:B61"/>
    <mergeCell ref="C59:C62"/>
    <mergeCell ref="D59:D62"/>
    <mergeCell ref="E59:E62"/>
    <mergeCell ref="H59:H62"/>
    <mergeCell ref="F60:F62"/>
    <mergeCell ref="G60:G62"/>
    <mergeCell ref="I61:I62"/>
    <mergeCell ref="A55:A58"/>
    <mergeCell ref="B55:B57"/>
    <mergeCell ref="C55:C58"/>
    <mergeCell ref="D55:D58"/>
    <mergeCell ref="E55:E58"/>
    <mergeCell ref="H55:H58"/>
    <mergeCell ref="F56:F58"/>
    <mergeCell ref="G56:G58"/>
    <mergeCell ref="I65:I66"/>
    <mergeCell ref="A67:A70"/>
    <mergeCell ref="B67:B69"/>
    <mergeCell ref="C67:C70"/>
    <mergeCell ref="D67:D70"/>
    <mergeCell ref="E67:E70"/>
    <mergeCell ref="H67:H70"/>
    <mergeCell ref="F68:F70"/>
    <mergeCell ref="G68:G70"/>
    <mergeCell ref="I69:I70"/>
    <mergeCell ref="A63:A66"/>
    <mergeCell ref="B63:B65"/>
    <mergeCell ref="C63:C66"/>
    <mergeCell ref="D63:D66"/>
    <mergeCell ref="E63:E66"/>
    <mergeCell ref="H63:H66"/>
    <mergeCell ref="F64:F66"/>
    <mergeCell ref="G64:G66"/>
    <mergeCell ref="I73:I74"/>
    <mergeCell ref="A75:A78"/>
    <mergeCell ref="B75:B77"/>
    <mergeCell ref="C75:C78"/>
    <mergeCell ref="D75:D78"/>
    <mergeCell ref="E75:E78"/>
    <mergeCell ref="H75:H78"/>
    <mergeCell ref="F76:F78"/>
    <mergeCell ref="G76:G78"/>
    <mergeCell ref="I77:I78"/>
    <mergeCell ref="A71:A74"/>
    <mergeCell ref="B71:B73"/>
    <mergeCell ref="C71:C74"/>
    <mergeCell ref="D71:D74"/>
    <mergeCell ref="E71:E74"/>
    <mergeCell ref="H71:H74"/>
    <mergeCell ref="F72:F74"/>
    <mergeCell ref="G72:G74"/>
    <mergeCell ref="I81:I82"/>
    <mergeCell ref="A83:A86"/>
    <mergeCell ref="B83:B85"/>
    <mergeCell ref="C83:C86"/>
    <mergeCell ref="D83:D86"/>
    <mergeCell ref="E83:E86"/>
    <mergeCell ref="H83:H86"/>
    <mergeCell ref="F84:F86"/>
    <mergeCell ref="G84:G86"/>
    <mergeCell ref="I85:I86"/>
    <mergeCell ref="A79:A82"/>
    <mergeCell ref="B79:B81"/>
    <mergeCell ref="C79:C82"/>
    <mergeCell ref="D79:D82"/>
    <mergeCell ref="E79:E82"/>
    <mergeCell ref="H79:H82"/>
    <mergeCell ref="F80:F82"/>
    <mergeCell ref="G80:G82"/>
    <mergeCell ref="I89:I90"/>
    <mergeCell ref="A91:A94"/>
    <mergeCell ref="B91:B93"/>
    <mergeCell ref="C91:C94"/>
    <mergeCell ref="D91:D94"/>
    <mergeCell ref="E91:E94"/>
    <mergeCell ref="H91:H94"/>
    <mergeCell ref="F92:F94"/>
    <mergeCell ref="G92:G94"/>
    <mergeCell ref="I93:I94"/>
    <mergeCell ref="A87:A90"/>
    <mergeCell ref="B87:B89"/>
    <mergeCell ref="C87:C90"/>
    <mergeCell ref="D87:D90"/>
    <mergeCell ref="E87:E90"/>
    <mergeCell ref="H87:H90"/>
    <mergeCell ref="F88:F90"/>
    <mergeCell ref="G88:G90"/>
    <mergeCell ref="I97:I98"/>
    <mergeCell ref="A99:A102"/>
    <mergeCell ref="B99:B101"/>
    <mergeCell ref="C99:C102"/>
    <mergeCell ref="D99:D102"/>
    <mergeCell ref="E99:E102"/>
    <mergeCell ref="H99:H102"/>
    <mergeCell ref="F100:F102"/>
    <mergeCell ref="G100:G102"/>
    <mergeCell ref="I101:I102"/>
    <mergeCell ref="A95:A98"/>
    <mergeCell ref="B95:B97"/>
    <mergeCell ref="C95:C98"/>
    <mergeCell ref="D95:D98"/>
    <mergeCell ref="E95:E98"/>
    <mergeCell ref="H95:H98"/>
    <mergeCell ref="F96:F98"/>
    <mergeCell ref="G96:G98"/>
    <mergeCell ref="I105:I106"/>
    <mergeCell ref="A107:A110"/>
    <mergeCell ref="B107:B109"/>
    <mergeCell ref="C107:C110"/>
    <mergeCell ref="D107:D110"/>
    <mergeCell ref="E107:E110"/>
    <mergeCell ref="H107:H110"/>
    <mergeCell ref="F108:F110"/>
    <mergeCell ref="G108:G110"/>
    <mergeCell ref="I109:I110"/>
    <mergeCell ref="A103:A106"/>
    <mergeCell ref="B103:B105"/>
    <mergeCell ref="C103:C106"/>
    <mergeCell ref="D103:D106"/>
    <mergeCell ref="E103:E106"/>
    <mergeCell ref="H103:H106"/>
    <mergeCell ref="F104:F106"/>
    <mergeCell ref="G104:G106"/>
    <mergeCell ref="I113:I114"/>
    <mergeCell ref="A115:A118"/>
    <mergeCell ref="B115:B117"/>
    <mergeCell ref="C115:C118"/>
    <mergeCell ref="D115:D118"/>
    <mergeCell ref="E115:E118"/>
    <mergeCell ref="H115:H118"/>
    <mergeCell ref="F116:F118"/>
    <mergeCell ref="G116:G118"/>
    <mergeCell ref="I117:I118"/>
    <mergeCell ref="A111:A114"/>
    <mergeCell ref="B111:B113"/>
    <mergeCell ref="C111:C114"/>
    <mergeCell ref="D111:D114"/>
    <mergeCell ref="E111:E114"/>
    <mergeCell ref="H111:H114"/>
    <mergeCell ref="F112:F114"/>
    <mergeCell ref="G112:G114"/>
    <mergeCell ref="I121:I122"/>
    <mergeCell ref="A119:A122"/>
    <mergeCell ref="B119:B121"/>
    <mergeCell ref="C119:C122"/>
    <mergeCell ref="D119:D122"/>
    <mergeCell ref="E119:E122"/>
    <mergeCell ref="H119:H122"/>
    <mergeCell ref="F120:F122"/>
    <mergeCell ref="G120:G122"/>
  </mergeCells>
  <pageMargins left="0.15748031496062992" right="0.15748031496062992" top="0.6692913385826772" bottom="0.48" header="0.31496062992125984" footer="0.15748031496062992"/>
  <pageSetup paperSize="9" orientation="landscape" r:id="rId1"/>
  <headerFooter differentFirst="1">
    <oddHeader>&amp;C- &amp;P -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มี.ค.69</vt:lpstr>
      <vt:lpstr>มี.ค.69!Print_Titles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บริษัททกษิณอินโฟเทค ปัตตานี</dc:creator>
  <cp:lastModifiedBy>อบจ ปัตตานี</cp:lastModifiedBy>
  <cp:lastPrinted>2026-04-09T08:12:19Z</cp:lastPrinted>
  <dcterms:created xsi:type="dcterms:W3CDTF">2026-03-03T03:43:15Z</dcterms:created>
  <dcterms:modified xsi:type="dcterms:W3CDTF">2026-04-30T08:34:00Z</dcterms:modified>
</cp:coreProperties>
</file>